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390" windowHeight="7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Sheet1!$A$2:$J$34</definedName>
  </definedNames>
  <calcPr calcId="124519"/>
</workbook>
</file>

<file path=xl/calcChain.xml><?xml version="1.0" encoding="utf-8"?>
<calcChain xmlns="http://schemas.openxmlformats.org/spreadsheetml/2006/main">
  <c r="F8" i="2"/>
  <c r="F7"/>
  <c r="F6"/>
  <c r="F5"/>
  <c r="F4"/>
  <c r="F3"/>
  <c r="F15" i="1"/>
  <c r="H34"/>
  <c r="F20"/>
  <c r="G34"/>
  <c r="F19"/>
  <c r="F18"/>
  <c r="I18" s="1"/>
  <c r="F17"/>
  <c r="F16"/>
  <c r="F11"/>
  <c r="I11" s="1"/>
  <c r="F10"/>
  <c r="I10" s="1"/>
  <c r="F33"/>
  <c r="I33" s="1"/>
  <c r="F8"/>
  <c r="F30"/>
  <c r="I30" s="1"/>
  <c r="F26"/>
  <c r="F29"/>
  <c r="I29" s="1"/>
  <c r="F27"/>
  <c r="I27" s="1"/>
  <c r="F25"/>
  <c r="F21"/>
  <c r="I21" s="1"/>
  <c r="F24"/>
  <c r="F14"/>
  <c r="I14" s="1"/>
  <c r="F28"/>
  <c r="I28" s="1"/>
  <c r="F31"/>
  <c r="I31" s="1"/>
  <c r="F5"/>
  <c r="I5" s="1"/>
  <c r="F6"/>
  <c r="I6" s="1"/>
  <c r="F12"/>
  <c r="I12" s="1"/>
  <c r="F4"/>
  <c r="I4" s="1"/>
  <c r="F7"/>
  <c r="F32"/>
  <c r="I32" s="1"/>
  <c r="F22"/>
  <c r="F9"/>
  <c r="I9" s="1"/>
  <c r="F13"/>
  <c r="I13" s="1"/>
  <c r="F3"/>
  <c r="I3" s="1"/>
  <c r="F34" l="1"/>
  <c r="I34" s="1"/>
</calcChain>
</file>

<file path=xl/sharedStrings.xml><?xml version="1.0" encoding="utf-8"?>
<sst xmlns="http://schemas.openxmlformats.org/spreadsheetml/2006/main" count="157" uniqueCount="96">
  <si>
    <t>序号</t>
    <phoneticPr fontId="1" type="noConversion"/>
  </si>
  <si>
    <t>引种单位</t>
    <phoneticPr fontId="1" type="noConversion"/>
  </si>
  <si>
    <t>引种来源</t>
    <phoneticPr fontId="1" type="noConversion"/>
  </si>
  <si>
    <t>数量</t>
    <phoneticPr fontId="1" type="noConversion"/>
  </si>
  <si>
    <t>其中：母猪</t>
    <phoneticPr fontId="1" type="noConversion"/>
  </si>
  <si>
    <t>公猪</t>
    <phoneticPr fontId="1" type="noConversion"/>
  </si>
  <si>
    <t>2021.4.23</t>
    <phoneticPr fontId="1" type="noConversion"/>
  </si>
  <si>
    <t>金华市亥丰家庭农场</t>
    <phoneticPr fontId="1" type="noConversion"/>
  </si>
  <si>
    <t>婺城美保龙</t>
    <phoneticPr fontId="1" type="noConversion"/>
  </si>
  <si>
    <t>2021.11.30</t>
    <phoneticPr fontId="1" type="noConversion"/>
  </si>
  <si>
    <t>金华市金东区跃行养殖场</t>
    <phoneticPr fontId="1" type="noConversion"/>
  </si>
  <si>
    <t>杭州航大</t>
    <phoneticPr fontId="1" type="noConversion"/>
  </si>
  <si>
    <t>2021.10.24</t>
    <phoneticPr fontId="1" type="noConversion"/>
  </si>
  <si>
    <t>金华市金东区锦俊养猪场</t>
    <phoneticPr fontId="1" type="noConversion"/>
  </si>
  <si>
    <t>金华市泰来生态农牧有限公司</t>
    <phoneticPr fontId="1" type="noConversion"/>
  </si>
  <si>
    <t>金华市绿岛生猪养殖专业合作社</t>
    <phoneticPr fontId="1" type="noConversion"/>
  </si>
  <si>
    <t>金华市金东区丁罗忠养猪场</t>
    <phoneticPr fontId="1" type="noConversion"/>
  </si>
  <si>
    <t>金华市根忠生态养殖有限公司</t>
    <phoneticPr fontId="1" type="noConversion"/>
  </si>
  <si>
    <t>金华市金东区亮旺生态养猪场</t>
    <phoneticPr fontId="1" type="noConversion"/>
  </si>
  <si>
    <t>金华市金东区大地生态养殖场</t>
    <phoneticPr fontId="1" type="noConversion"/>
  </si>
  <si>
    <t>浙江冠宝生态养殖有限公司</t>
    <phoneticPr fontId="1" type="noConversion"/>
  </si>
  <si>
    <t>金华市金东区强健养殖场</t>
    <phoneticPr fontId="1" type="noConversion"/>
  </si>
  <si>
    <t>杭州佳森</t>
    <phoneticPr fontId="1" type="noConversion"/>
  </si>
  <si>
    <t>上海祥欣</t>
    <phoneticPr fontId="1" type="noConversion"/>
  </si>
  <si>
    <t>杭州大观山</t>
    <phoneticPr fontId="1" type="noConversion"/>
  </si>
  <si>
    <t>2021.7.26</t>
    <phoneticPr fontId="1" type="noConversion"/>
  </si>
  <si>
    <t>2021.4.16</t>
    <phoneticPr fontId="1" type="noConversion"/>
  </si>
  <si>
    <t>2021.5.28</t>
    <phoneticPr fontId="1" type="noConversion"/>
  </si>
  <si>
    <t>2021.4.15</t>
    <phoneticPr fontId="1" type="noConversion"/>
  </si>
  <si>
    <t>2021.11.30</t>
    <phoneticPr fontId="1" type="noConversion"/>
  </si>
  <si>
    <t>金华市金东区祝培良养猪场</t>
    <phoneticPr fontId="1" type="noConversion"/>
  </si>
  <si>
    <t>金华市金东区季喜红养猪场</t>
    <phoneticPr fontId="1" type="noConversion"/>
  </si>
  <si>
    <t>杭州佳森</t>
    <phoneticPr fontId="1" type="noConversion"/>
  </si>
  <si>
    <t>2021.12.3</t>
    <phoneticPr fontId="1" type="noConversion"/>
  </si>
  <si>
    <t>广西汉世伟</t>
    <phoneticPr fontId="1" type="noConversion"/>
  </si>
  <si>
    <t>金华市金东区跃轩养猪场</t>
    <phoneticPr fontId="1" type="noConversion"/>
  </si>
  <si>
    <t>2021.5.18</t>
    <phoneticPr fontId="1" type="noConversion"/>
  </si>
  <si>
    <t>金华市金东区庆忠生态养殖场</t>
    <phoneticPr fontId="1" type="noConversion"/>
  </si>
  <si>
    <t>婺城美保龙</t>
    <phoneticPr fontId="1" type="noConversion"/>
  </si>
  <si>
    <t>2021.3.24</t>
  </si>
  <si>
    <t>金华市金东区陈建英生猪养猪场</t>
    <phoneticPr fontId="1" type="noConversion"/>
  </si>
  <si>
    <t>2021.12.9</t>
    <phoneticPr fontId="1" type="noConversion"/>
  </si>
  <si>
    <t>2021.12.19</t>
    <phoneticPr fontId="1" type="noConversion"/>
  </si>
  <si>
    <t>2021.11.9</t>
    <phoneticPr fontId="1" type="noConversion"/>
  </si>
  <si>
    <t>金华市金东区伟航生猪养殖场</t>
    <phoneticPr fontId="1" type="noConversion"/>
  </si>
  <si>
    <t>同祝培良一起引种</t>
    <phoneticPr fontId="1" type="noConversion"/>
  </si>
  <si>
    <t>金华市金东区曹新有养殖场</t>
    <phoneticPr fontId="1" type="noConversion"/>
  </si>
  <si>
    <t>金华市金东区祥福养猪场</t>
    <phoneticPr fontId="1" type="noConversion"/>
  </si>
  <si>
    <t>一起引种</t>
    <phoneticPr fontId="1" type="noConversion"/>
  </si>
  <si>
    <t>备注</t>
    <phoneticPr fontId="1" type="noConversion"/>
  </si>
  <si>
    <t>同跃轩等3家一起引种</t>
    <phoneticPr fontId="1" type="noConversion"/>
  </si>
  <si>
    <t>温州威农</t>
    <phoneticPr fontId="1" type="noConversion"/>
  </si>
  <si>
    <t>2021.12.7</t>
    <phoneticPr fontId="1" type="noConversion"/>
  </si>
  <si>
    <t>2021.12.21</t>
    <phoneticPr fontId="1" type="noConversion"/>
  </si>
  <si>
    <t>金华市金东区金顺家庭农场</t>
    <phoneticPr fontId="1" type="noConversion"/>
  </si>
  <si>
    <t>温州威农</t>
    <phoneticPr fontId="1" type="noConversion"/>
  </si>
  <si>
    <t>2021.12.23</t>
    <phoneticPr fontId="1" type="noConversion"/>
  </si>
  <si>
    <t>金华市金东区叶小林养猪场</t>
    <phoneticPr fontId="1" type="noConversion"/>
  </si>
  <si>
    <t>婺城美保龙</t>
    <phoneticPr fontId="1" type="noConversion"/>
  </si>
  <si>
    <t>2021.12.26</t>
    <phoneticPr fontId="1" type="noConversion"/>
  </si>
  <si>
    <t>2021.12.27</t>
    <phoneticPr fontId="1" type="noConversion"/>
  </si>
  <si>
    <t>引进时间（检疫证开具时间）</t>
    <phoneticPr fontId="1" type="noConversion"/>
  </si>
  <si>
    <t>金华市金东区如意猪场</t>
    <phoneticPr fontId="1" type="noConversion"/>
  </si>
  <si>
    <t>安徽宣城宁国博农牧业</t>
    <phoneticPr fontId="1" type="noConversion"/>
  </si>
  <si>
    <t>2021.12.28</t>
    <phoneticPr fontId="1" type="noConversion"/>
  </si>
  <si>
    <t>2021.12.7</t>
    <phoneticPr fontId="1" type="noConversion"/>
  </si>
  <si>
    <t>2021.12.27</t>
    <phoneticPr fontId="1" type="noConversion"/>
  </si>
  <si>
    <t>2021.12.31</t>
    <phoneticPr fontId="1" type="noConversion"/>
  </si>
  <si>
    <t>金华市鸿兴养猪专业合作社</t>
    <phoneticPr fontId="1" type="noConversion"/>
  </si>
  <si>
    <t>婺城美保龙</t>
    <phoneticPr fontId="1" type="noConversion"/>
  </si>
  <si>
    <t>2021.10.18</t>
    <phoneticPr fontId="1" type="noConversion"/>
  </si>
  <si>
    <t>金华市百合生态农牧开发有限公司</t>
    <phoneticPr fontId="1" type="noConversion"/>
  </si>
  <si>
    <t>2021.11.2</t>
    <phoneticPr fontId="1" type="noConversion"/>
  </si>
  <si>
    <t>2021.12.29</t>
    <phoneticPr fontId="1" type="noConversion"/>
  </si>
  <si>
    <t>所在乡镇</t>
    <phoneticPr fontId="1" type="noConversion"/>
  </si>
  <si>
    <t>孝顺</t>
    <phoneticPr fontId="1" type="noConversion"/>
  </si>
  <si>
    <t>赤松</t>
    <phoneticPr fontId="1" type="noConversion"/>
  </si>
  <si>
    <t>澧浦</t>
    <phoneticPr fontId="1" type="noConversion"/>
  </si>
  <si>
    <t>岭下</t>
    <phoneticPr fontId="1" type="noConversion"/>
  </si>
  <si>
    <t>曹宅</t>
    <phoneticPr fontId="1" type="noConversion"/>
  </si>
  <si>
    <t>鞋塘</t>
    <phoneticPr fontId="1" type="noConversion"/>
  </si>
  <si>
    <t>塘雅</t>
    <phoneticPr fontId="1" type="noConversion"/>
  </si>
  <si>
    <t>鞋塘</t>
    <phoneticPr fontId="1" type="noConversion"/>
  </si>
  <si>
    <t>2021年生猪引种情况</t>
    <phoneticPr fontId="1" type="noConversion"/>
  </si>
  <si>
    <t>数量（头）</t>
    <phoneticPr fontId="1" type="noConversion"/>
  </si>
  <si>
    <t>其中：母猪（头）</t>
    <phoneticPr fontId="1" type="noConversion"/>
  </si>
  <si>
    <t>公猪（头）</t>
    <phoneticPr fontId="1" type="noConversion"/>
  </si>
  <si>
    <t>审核人：</t>
    <phoneticPr fontId="1" type="noConversion"/>
  </si>
  <si>
    <t>分管领导：</t>
    <phoneticPr fontId="1" type="noConversion"/>
  </si>
  <si>
    <t>乡镇（办事处）盖章</t>
    <phoneticPr fontId="1" type="noConversion"/>
  </si>
  <si>
    <t>安徽合肥凤群</t>
    <phoneticPr fontId="1" type="noConversion"/>
  </si>
  <si>
    <t>养殖场负责人签字确认</t>
    <phoneticPr fontId="1" type="noConversion"/>
  </si>
  <si>
    <t>注：养殖场负责人签字确认即表示本人做出引种事实承诺，如有提供虚假票据骗取补贴被查实的，全额退回补贴并视情节追究其法律责任。</t>
    <phoneticPr fontId="1" type="noConversion"/>
  </si>
  <si>
    <t>2021年度金东区生猪引种补贴清单</t>
    <phoneticPr fontId="1" type="noConversion"/>
  </si>
  <si>
    <t>合计</t>
    <phoneticPr fontId="1" type="noConversion"/>
  </si>
  <si>
    <t>补贴金额（万元）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</si>
</sst>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topLeftCell="A18" workbookViewId="0">
      <selection sqref="A1:J34"/>
    </sheetView>
  </sheetViews>
  <sheetFormatPr defaultRowHeight="13.5"/>
  <cols>
    <col min="2" max="2" width="30.25" customWidth="1"/>
    <col min="3" max="3" width="12.25" customWidth="1"/>
    <col min="4" max="4" width="13.625" customWidth="1"/>
    <col min="5" max="5" width="13.375" customWidth="1"/>
    <col min="7" max="7" width="13" customWidth="1"/>
  </cols>
  <sheetData>
    <row r="1" spans="1:10" ht="44.25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0.5">
      <c r="A2" s="2" t="s">
        <v>0</v>
      </c>
      <c r="B2" s="2" t="s">
        <v>1</v>
      </c>
      <c r="C2" s="2" t="s">
        <v>74</v>
      </c>
      <c r="D2" s="2" t="s">
        <v>2</v>
      </c>
      <c r="E2" s="7" t="s">
        <v>61</v>
      </c>
      <c r="F2" s="2" t="s">
        <v>3</v>
      </c>
      <c r="G2" s="2" t="s">
        <v>4</v>
      </c>
      <c r="H2" s="2" t="s">
        <v>5</v>
      </c>
      <c r="I2" s="7" t="s">
        <v>95</v>
      </c>
      <c r="J2" s="2" t="s">
        <v>49</v>
      </c>
    </row>
    <row r="3" spans="1:10" ht="32.25" customHeight="1">
      <c r="A3" s="1">
        <v>1</v>
      </c>
      <c r="B3" s="1" t="s">
        <v>16</v>
      </c>
      <c r="C3" s="1" t="s">
        <v>75</v>
      </c>
      <c r="D3" s="1" t="s">
        <v>8</v>
      </c>
      <c r="E3" s="1" t="s">
        <v>6</v>
      </c>
      <c r="F3" s="1">
        <f>SUM(G3:H3)</f>
        <v>2</v>
      </c>
      <c r="G3" s="1">
        <v>0</v>
      </c>
      <c r="H3" s="1">
        <v>2</v>
      </c>
      <c r="I3" s="1">
        <f>F3*0.05</f>
        <v>0.1</v>
      </c>
      <c r="J3" s="1"/>
    </row>
    <row r="4" spans="1:10" ht="32.25" customHeight="1">
      <c r="A4" s="1">
        <v>2</v>
      </c>
      <c r="B4" s="3" t="s">
        <v>13</v>
      </c>
      <c r="C4" s="3" t="s">
        <v>75</v>
      </c>
      <c r="D4" s="3" t="s">
        <v>11</v>
      </c>
      <c r="E4" s="3" t="s">
        <v>12</v>
      </c>
      <c r="F4" s="3">
        <f>SUM(G4:H4)</f>
        <v>30</v>
      </c>
      <c r="G4" s="3">
        <v>30</v>
      </c>
      <c r="H4" s="3">
        <v>0</v>
      </c>
      <c r="I4" s="1">
        <f>F4*0.05</f>
        <v>1.5</v>
      </c>
      <c r="J4" s="1"/>
    </row>
    <row r="5" spans="1:10" ht="32.25" customHeight="1">
      <c r="A5" s="1">
        <v>3</v>
      </c>
      <c r="B5" s="1" t="s">
        <v>37</v>
      </c>
      <c r="C5" s="1" t="s">
        <v>75</v>
      </c>
      <c r="D5" s="1" t="s">
        <v>38</v>
      </c>
      <c r="E5" s="1" t="s">
        <v>43</v>
      </c>
      <c r="F5" s="1">
        <f>SUM(G5:H5)</f>
        <v>67</v>
      </c>
      <c r="G5" s="1">
        <v>65</v>
      </c>
      <c r="H5" s="1">
        <v>2</v>
      </c>
      <c r="I5" s="1">
        <f>F5*0.05</f>
        <v>3.35</v>
      </c>
      <c r="J5" s="1"/>
    </row>
    <row r="6" spans="1:10" ht="32.25" customHeight="1">
      <c r="A6" s="1">
        <v>4</v>
      </c>
      <c r="B6" s="1" t="s">
        <v>7</v>
      </c>
      <c r="C6" s="1" t="s">
        <v>76</v>
      </c>
      <c r="D6" s="1" t="s">
        <v>8</v>
      </c>
      <c r="E6" s="1" t="s">
        <v>9</v>
      </c>
      <c r="F6" s="1">
        <f t="shared" ref="F6:F33" si="0">SUM(G6:H6)</f>
        <v>100</v>
      </c>
      <c r="G6" s="1">
        <v>100</v>
      </c>
      <c r="H6" s="1">
        <v>0</v>
      </c>
      <c r="I6" s="1">
        <f t="shared" ref="I6:I34" si="1">F6*0.05</f>
        <v>5</v>
      </c>
      <c r="J6" s="1"/>
    </row>
    <row r="7" spans="1:10" ht="32.25" customHeight="1">
      <c r="A7" s="21">
        <v>5</v>
      </c>
      <c r="B7" s="21" t="s">
        <v>15</v>
      </c>
      <c r="C7" s="21" t="s">
        <v>76</v>
      </c>
      <c r="D7" s="1" t="s">
        <v>51</v>
      </c>
      <c r="E7" s="1" t="s">
        <v>52</v>
      </c>
      <c r="F7" s="1">
        <f>SUM(G7:H7)</f>
        <v>70</v>
      </c>
      <c r="G7" s="1">
        <v>70</v>
      </c>
      <c r="H7" s="1">
        <v>0</v>
      </c>
      <c r="I7" s="21">
        <v>6.5</v>
      </c>
      <c r="J7" s="1"/>
    </row>
    <row r="8" spans="1:10" ht="32.25" customHeight="1">
      <c r="A8" s="22"/>
      <c r="B8" s="22"/>
      <c r="C8" s="22"/>
      <c r="D8" s="1" t="s">
        <v>51</v>
      </c>
      <c r="E8" s="1" t="s">
        <v>53</v>
      </c>
      <c r="F8" s="1">
        <f>SUM(G8:H8)</f>
        <v>60</v>
      </c>
      <c r="G8" s="1">
        <v>60</v>
      </c>
      <c r="H8" s="1">
        <v>0</v>
      </c>
      <c r="I8" s="22"/>
      <c r="J8" s="1"/>
    </row>
    <row r="9" spans="1:10" ht="32.25" customHeight="1">
      <c r="A9" s="1">
        <v>6</v>
      </c>
      <c r="B9" s="1" t="s">
        <v>19</v>
      </c>
      <c r="C9" s="1" t="s">
        <v>76</v>
      </c>
      <c r="D9" s="1" t="s">
        <v>90</v>
      </c>
      <c r="E9" s="1" t="s">
        <v>60</v>
      </c>
      <c r="F9" s="1">
        <f>SUM(G9:H9)</f>
        <v>960</v>
      </c>
      <c r="G9" s="1">
        <v>960</v>
      </c>
      <c r="H9" s="1">
        <v>0</v>
      </c>
      <c r="I9" s="1">
        <f>F9*0.05</f>
        <v>48</v>
      </c>
      <c r="J9" s="1"/>
    </row>
    <row r="10" spans="1:10" ht="32.25" customHeight="1">
      <c r="A10" s="1">
        <v>7</v>
      </c>
      <c r="B10" s="1" t="s">
        <v>57</v>
      </c>
      <c r="C10" s="1" t="s">
        <v>76</v>
      </c>
      <c r="D10" s="1" t="s">
        <v>58</v>
      </c>
      <c r="E10" s="1" t="s">
        <v>59</v>
      </c>
      <c r="F10" s="1">
        <f>SUM(G10:H10)</f>
        <v>12</v>
      </c>
      <c r="G10" s="1">
        <v>11</v>
      </c>
      <c r="H10" s="1">
        <v>1</v>
      </c>
      <c r="I10" s="1">
        <f>F10*0.05</f>
        <v>0.60000000000000009</v>
      </c>
      <c r="J10" s="1"/>
    </row>
    <row r="11" spans="1:10" ht="32.25" customHeight="1">
      <c r="A11" s="1">
        <v>8</v>
      </c>
      <c r="B11" s="1" t="s">
        <v>62</v>
      </c>
      <c r="C11" s="1" t="s">
        <v>76</v>
      </c>
      <c r="D11" s="1" t="s">
        <v>63</v>
      </c>
      <c r="E11" s="1" t="s">
        <v>64</v>
      </c>
      <c r="F11" s="1">
        <f>SUM(G11:H11)</f>
        <v>300</v>
      </c>
      <c r="G11" s="1">
        <v>300</v>
      </c>
      <c r="H11" s="1">
        <v>0</v>
      </c>
      <c r="I11" s="1">
        <f>F11*0.05</f>
        <v>15</v>
      </c>
      <c r="J11" s="1"/>
    </row>
    <row r="12" spans="1:10" ht="32.25" customHeight="1">
      <c r="A12" s="1">
        <v>9</v>
      </c>
      <c r="B12" s="3" t="s">
        <v>10</v>
      </c>
      <c r="C12" s="3" t="s">
        <v>77</v>
      </c>
      <c r="D12" s="3" t="s">
        <v>11</v>
      </c>
      <c r="E12" s="3" t="s">
        <v>12</v>
      </c>
      <c r="F12" s="3">
        <f t="shared" si="0"/>
        <v>40</v>
      </c>
      <c r="G12" s="3">
        <v>40</v>
      </c>
      <c r="H12" s="3">
        <v>0</v>
      </c>
      <c r="I12" s="1">
        <f t="shared" si="1"/>
        <v>2</v>
      </c>
      <c r="J12" s="1"/>
    </row>
    <row r="13" spans="1:10" ht="32.25" customHeight="1">
      <c r="A13" s="1">
        <v>10</v>
      </c>
      <c r="B13" s="1" t="s">
        <v>20</v>
      </c>
      <c r="C13" s="1" t="s">
        <v>77</v>
      </c>
      <c r="D13" s="1" t="s">
        <v>34</v>
      </c>
      <c r="E13" s="1" t="s">
        <v>42</v>
      </c>
      <c r="F13" s="1">
        <f>SUM(G13:H13)</f>
        <v>405</v>
      </c>
      <c r="G13" s="1">
        <v>405</v>
      </c>
      <c r="H13" s="1">
        <v>0</v>
      </c>
      <c r="I13" s="1">
        <f>F13*0.05</f>
        <v>20.25</v>
      </c>
      <c r="J13" s="1"/>
    </row>
    <row r="14" spans="1:10" ht="32.25" customHeight="1">
      <c r="A14" s="15">
        <v>11</v>
      </c>
      <c r="B14" s="1" t="s">
        <v>40</v>
      </c>
      <c r="C14" s="1" t="s">
        <v>77</v>
      </c>
      <c r="D14" s="1" t="s">
        <v>8</v>
      </c>
      <c r="E14" s="1" t="s">
        <v>39</v>
      </c>
      <c r="F14" s="1">
        <f>SUM(G14:H14)</f>
        <v>6</v>
      </c>
      <c r="G14" s="1">
        <v>6</v>
      </c>
      <c r="H14" s="1">
        <v>0</v>
      </c>
      <c r="I14" s="1">
        <f>F14*0.05</f>
        <v>0.30000000000000004</v>
      </c>
      <c r="J14" s="1"/>
    </row>
    <row r="15" spans="1:10" ht="32.25" customHeight="1">
      <c r="A15" s="21">
        <v>12</v>
      </c>
      <c r="B15" s="21" t="s">
        <v>14</v>
      </c>
      <c r="C15" s="21" t="s">
        <v>79</v>
      </c>
      <c r="D15" s="1" t="s">
        <v>51</v>
      </c>
      <c r="E15" s="1" t="s">
        <v>65</v>
      </c>
      <c r="F15" s="1">
        <f>SUM(G15:H15)</f>
        <v>260</v>
      </c>
      <c r="G15" s="1">
        <v>260</v>
      </c>
      <c r="H15" s="1">
        <v>0</v>
      </c>
      <c r="I15" s="21">
        <v>31</v>
      </c>
      <c r="J15" s="1"/>
    </row>
    <row r="16" spans="1:10" ht="32.25" customHeight="1">
      <c r="A16" s="23"/>
      <c r="B16" s="23"/>
      <c r="C16" s="23"/>
      <c r="D16" s="1" t="s">
        <v>51</v>
      </c>
      <c r="E16" s="1" t="s">
        <v>66</v>
      </c>
      <c r="F16" s="1">
        <f t="shared" si="0"/>
        <v>180</v>
      </c>
      <c r="G16" s="1">
        <v>180</v>
      </c>
      <c r="H16" s="1">
        <v>0</v>
      </c>
      <c r="I16" s="23"/>
      <c r="J16" s="1"/>
    </row>
    <row r="17" spans="1:10" ht="32.25" customHeight="1">
      <c r="A17" s="22"/>
      <c r="B17" s="22"/>
      <c r="C17" s="22"/>
      <c r="D17" s="1" t="s">
        <v>51</v>
      </c>
      <c r="E17" s="1" t="s">
        <v>67</v>
      </c>
      <c r="F17" s="1">
        <f t="shared" si="0"/>
        <v>180</v>
      </c>
      <c r="G17" s="1">
        <v>180</v>
      </c>
      <c r="H17" s="1">
        <v>0</v>
      </c>
      <c r="I17" s="22"/>
      <c r="J17" s="1"/>
    </row>
    <row r="18" spans="1:10" ht="32.25" customHeight="1">
      <c r="A18" s="16">
        <v>13</v>
      </c>
      <c r="B18" s="1" t="s">
        <v>68</v>
      </c>
      <c r="C18" s="1" t="s">
        <v>79</v>
      </c>
      <c r="D18" s="1" t="s">
        <v>69</v>
      </c>
      <c r="E18" s="1" t="s">
        <v>70</v>
      </c>
      <c r="F18" s="1">
        <f>SUM(G18:H18)</f>
        <v>22</v>
      </c>
      <c r="G18" s="1">
        <v>22</v>
      </c>
      <c r="H18" s="1">
        <v>0</v>
      </c>
      <c r="I18" s="1">
        <f>F18*0.05</f>
        <v>1.1000000000000001</v>
      </c>
      <c r="J18" s="1"/>
    </row>
    <row r="19" spans="1:10" ht="32.25" customHeight="1">
      <c r="A19" s="21">
        <v>14</v>
      </c>
      <c r="B19" s="21" t="s">
        <v>71</v>
      </c>
      <c r="C19" s="21" t="s">
        <v>79</v>
      </c>
      <c r="D19" s="1" t="s">
        <v>69</v>
      </c>
      <c r="E19" s="1" t="s">
        <v>72</v>
      </c>
      <c r="F19" s="1">
        <f>SUM(G19:H19)</f>
        <v>22</v>
      </c>
      <c r="G19" s="1">
        <v>22</v>
      </c>
      <c r="H19" s="1">
        <v>0</v>
      </c>
      <c r="I19" s="21">
        <v>1.1499999999999999</v>
      </c>
      <c r="J19" s="1"/>
    </row>
    <row r="20" spans="1:10" ht="32.25" customHeight="1">
      <c r="A20" s="22">
        <v>6</v>
      </c>
      <c r="B20" s="22"/>
      <c r="C20" s="22"/>
      <c r="D20" s="1" t="s">
        <v>69</v>
      </c>
      <c r="E20" s="1" t="s">
        <v>73</v>
      </c>
      <c r="F20" s="1">
        <f>SUM(G20:H20)</f>
        <v>1</v>
      </c>
      <c r="G20" s="1">
        <v>0</v>
      </c>
      <c r="H20" s="1">
        <v>1</v>
      </c>
      <c r="I20" s="22"/>
      <c r="J20" s="4"/>
    </row>
    <row r="21" spans="1:10" ht="32.25" customHeight="1">
      <c r="A21" s="1">
        <v>15</v>
      </c>
      <c r="B21" s="1" t="s">
        <v>21</v>
      </c>
      <c r="C21" s="1" t="s">
        <v>81</v>
      </c>
      <c r="D21" s="1" t="s">
        <v>23</v>
      </c>
      <c r="E21" s="1" t="s">
        <v>36</v>
      </c>
      <c r="F21" s="1">
        <f>SUM(G21:H21)</f>
        <v>16</v>
      </c>
      <c r="G21" s="1">
        <v>8</v>
      </c>
      <c r="H21" s="1">
        <v>8</v>
      </c>
      <c r="I21" s="1">
        <f>F21*0.05</f>
        <v>0.8</v>
      </c>
      <c r="J21" s="1"/>
    </row>
    <row r="22" spans="1:10" ht="32.25" customHeight="1">
      <c r="A22" s="21">
        <v>16</v>
      </c>
      <c r="B22" s="21" t="s">
        <v>18</v>
      </c>
      <c r="C22" s="21" t="s">
        <v>82</v>
      </c>
      <c r="D22" s="1" t="s">
        <v>22</v>
      </c>
      <c r="E22" s="1" t="s">
        <v>26</v>
      </c>
      <c r="F22" s="1">
        <f t="shared" si="0"/>
        <v>30</v>
      </c>
      <c r="G22" s="1">
        <v>30</v>
      </c>
      <c r="H22" s="1">
        <v>0</v>
      </c>
      <c r="I22" s="21">
        <v>1.8</v>
      </c>
      <c r="J22" s="1"/>
    </row>
    <row r="23" spans="1:10" ht="32.25" customHeight="1">
      <c r="A23" s="22"/>
      <c r="B23" s="22"/>
      <c r="C23" s="22"/>
      <c r="D23" s="1" t="s">
        <v>23</v>
      </c>
      <c r="E23" s="1" t="s">
        <v>27</v>
      </c>
      <c r="F23" s="1">
        <v>6</v>
      </c>
      <c r="G23" s="1">
        <v>5</v>
      </c>
      <c r="H23" s="1">
        <v>1</v>
      </c>
      <c r="I23" s="22"/>
      <c r="J23" s="1"/>
    </row>
    <row r="24" spans="1:10" ht="32.25" customHeight="1">
      <c r="A24" s="21">
        <v>17</v>
      </c>
      <c r="B24" s="21" t="s">
        <v>30</v>
      </c>
      <c r="C24" s="21" t="s">
        <v>80</v>
      </c>
      <c r="D24" s="1" t="s">
        <v>22</v>
      </c>
      <c r="E24" s="1" t="s">
        <v>28</v>
      </c>
      <c r="F24" s="1">
        <f t="shared" si="0"/>
        <v>20</v>
      </c>
      <c r="G24" s="1">
        <v>20</v>
      </c>
      <c r="H24" s="1">
        <v>0</v>
      </c>
      <c r="I24" s="21">
        <v>2.5499999999999998</v>
      </c>
      <c r="J24" s="1"/>
    </row>
    <row r="25" spans="1:10" ht="32.25" customHeight="1">
      <c r="A25" s="23"/>
      <c r="B25" s="23"/>
      <c r="C25" s="23"/>
      <c r="D25" s="1" t="s">
        <v>22</v>
      </c>
      <c r="E25" s="1" t="s">
        <v>29</v>
      </c>
      <c r="F25" s="1">
        <f t="shared" si="0"/>
        <v>20</v>
      </c>
      <c r="G25" s="1">
        <v>20</v>
      </c>
      <c r="H25" s="1">
        <v>0</v>
      </c>
      <c r="I25" s="23"/>
      <c r="J25" s="1"/>
    </row>
    <row r="26" spans="1:10" ht="54" customHeight="1">
      <c r="A26" s="22"/>
      <c r="B26" s="22"/>
      <c r="C26" s="22"/>
      <c r="D26" s="1" t="s">
        <v>22</v>
      </c>
      <c r="E26" s="1" t="s">
        <v>41</v>
      </c>
      <c r="F26" s="1">
        <f>SUM(G26:H26)</f>
        <v>11</v>
      </c>
      <c r="G26" s="1">
        <v>11</v>
      </c>
      <c r="H26" s="1">
        <v>0</v>
      </c>
      <c r="I26" s="22"/>
      <c r="J26" s="1" t="s">
        <v>50</v>
      </c>
    </row>
    <row r="27" spans="1:10" ht="40.5" customHeight="1">
      <c r="A27" s="5">
        <v>18</v>
      </c>
      <c r="B27" s="5" t="s">
        <v>44</v>
      </c>
      <c r="C27" s="8" t="s">
        <v>80</v>
      </c>
      <c r="D27" s="1" t="s">
        <v>22</v>
      </c>
      <c r="E27" s="1" t="s">
        <v>28</v>
      </c>
      <c r="F27" s="1">
        <f t="shared" si="0"/>
        <v>20</v>
      </c>
      <c r="G27" s="1">
        <v>20</v>
      </c>
      <c r="H27" s="1">
        <v>0</v>
      </c>
      <c r="I27" s="1">
        <f t="shared" si="1"/>
        <v>1</v>
      </c>
      <c r="J27" s="1" t="s">
        <v>45</v>
      </c>
    </row>
    <row r="28" spans="1:10" ht="32.25" customHeight="1">
      <c r="A28" s="5">
        <v>19</v>
      </c>
      <c r="B28" s="1" t="s">
        <v>35</v>
      </c>
      <c r="C28" s="1" t="s">
        <v>80</v>
      </c>
      <c r="D28" s="1" t="s">
        <v>32</v>
      </c>
      <c r="E28" s="1" t="s">
        <v>41</v>
      </c>
      <c r="F28" s="1">
        <f t="shared" si="0"/>
        <v>28</v>
      </c>
      <c r="G28" s="1">
        <v>28</v>
      </c>
      <c r="H28" s="1">
        <v>0</v>
      </c>
      <c r="I28" s="1">
        <f t="shared" si="1"/>
        <v>1.4000000000000001</v>
      </c>
      <c r="J28" s="21" t="s">
        <v>48</v>
      </c>
    </row>
    <row r="29" spans="1:10" ht="32.25" customHeight="1">
      <c r="A29" s="1">
        <v>20</v>
      </c>
      <c r="B29" s="1" t="s">
        <v>47</v>
      </c>
      <c r="C29" s="1" t="s">
        <v>82</v>
      </c>
      <c r="D29" s="1" t="s">
        <v>22</v>
      </c>
      <c r="E29" s="1" t="s">
        <v>41</v>
      </c>
      <c r="F29" s="1">
        <f t="shared" si="0"/>
        <v>27</v>
      </c>
      <c r="G29" s="1">
        <v>27</v>
      </c>
      <c r="H29" s="1">
        <v>0</v>
      </c>
      <c r="I29" s="1">
        <f t="shared" si="1"/>
        <v>1.35</v>
      </c>
      <c r="J29" s="23"/>
    </row>
    <row r="30" spans="1:10" ht="32.25" customHeight="1">
      <c r="A30" s="5">
        <v>21</v>
      </c>
      <c r="B30" s="1" t="s">
        <v>46</v>
      </c>
      <c r="C30" s="1" t="s">
        <v>80</v>
      </c>
      <c r="D30" s="1" t="s">
        <v>22</v>
      </c>
      <c r="E30" s="1" t="s">
        <v>41</v>
      </c>
      <c r="F30" s="1">
        <f t="shared" si="0"/>
        <v>6</v>
      </c>
      <c r="G30" s="1">
        <v>6</v>
      </c>
      <c r="H30" s="1">
        <v>0</v>
      </c>
      <c r="I30" s="1">
        <f t="shared" si="1"/>
        <v>0.30000000000000004</v>
      </c>
      <c r="J30" s="22"/>
    </row>
    <row r="31" spans="1:10" ht="32.25" customHeight="1">
      <c r="A31" s="1">
        <v>22</v>
      </c>
      <c r="B31" s="1" t="s">
        <v>31</v>
      </c>
      <c r="C31" s="1" t="s">
        <v>80</v>
      </c>
      <c r="D31" s="1" t="s">
        <v>32</v>
      </c>
      <c r="E31" s="1" t="s">
        <v>33</v>
      </c>
      <c r="F31" s="1">
        <f t="shared" si="0"/>
        <v>42</v>
      </c>
      <c r="G31" s="1">
        <v>42</v>
      </c>
      <c r="H31" s="1">
        <v>0</v>
      </c>
      <c r="I31" s="1">
        <f t="shared" si="1"/>
        <v>2.1</v>
      </c>
      <c r="J31" s="1"/>
    </row>
    <row r="32" spans="1:10" ht="32.25" customHeight="1">
      <c r="A32" s="5">
        <v>23</v>
      </c>
      <c r="B32" s="1" t="s">
        <v>17</v>
      </c>
      <c r="C32" s="1" t="s">
        <v>78</v>
      </c>
      <c r="D32" s="1" t="s">
        <v>24</v>
      </c>
      <c r="E32" s="3" t="s">
        <v>25</v>
      </c>
      <c r="F32" s="1">
        <f>SUM(G32:H32)</f>
        <v>218</v>
      </c>
      <c r="G32" s="1">
        <v>212</v>
      </c>
      <c r="H32" s="1">
        <v>6</v>
      </c>
      <c r="I32" s="1">
        <f>F32*0.05</f>
        <v>10.9</v>
      </c>
      <c r="J32" s="1"/>
    </row>
    <row r="33" spans="1:10" ht="32.25" customHeight="1">
      <c r="A33" s="6">
        <v>24</v>
      </c>
      <c r="B33" s="1" t="s">
        <v>54</v>
      </c>
      <c r="C33" s="1" t="s">
        <v>78</v>
      </c>
      <c r="D33" s="1" t="s">
        <v>55</v>
      </c>
      <c r="E33" s="1" t="s">
        <v>56</v>
      </c>
      <c r="F33" s="1">
        <f t="shared" si="0"/>
        <v>150</v>
      </c>
      <c r="G33" s="1">
        <v>150</v>
      </c>
      <c r="H33" s="1">
        <v>0</v>
      </c>
      <c r="I33" s="1">
        <f t="shared" si="1"/>
        <v>7.5</v>
      </c>
      <c r="J33" s="1"/>
    </row>
    <row r="34" spans="1:10" ht="21" customHeight="1">
      <c r="A34" s="18" t="s">
        <v>94</v>
      </c>
      <c r="B34" s="19"/>
      <c r="C34" s="19"/>
      <c r="D34" s="19"/>
      <c r="E34" s="20"/>
      <c r="F34" s="14">
        <f>SUM(F3:F33)</f>
        <v>3311</v>
      </c>
      <c r="G34" s="14">
        <f>SUM(G3:G33)</f>
        <v>3290</v>
      </c>
      <c r="H34" s="14">
        <f>SUM(H3:H33)</f>
        <v>21</v>
      </c>
      <c r="I34" s="1">
        <f t="shared" si="1"/>
        <v>165.55</v>
      </c>
      <c r="J34" s="1"/>
    </row>
  </sheetData>
  <mergeCells count="23">
    <mergeCell ref="B22:B23"/>
    <mergeCell ref="A22:A23"/>
    <mergeCell ref="I15:I17"/>
    <mergeCell ref="I7:I8"/>
    <mergeCell ref="I22:I23"/>
    <mergeCell ref="A7:A8"/>
    <mergeCell ref="A19:A20"/>
    <mergeCell ref="A1:J1"/>
    <mergeCell ref="A34:E34"/>
    <mergeCell ref="C19:C20"/>
    <mergeCell ref="C7:C8"/>
    <mergeCell ref="C22:C23"/>
    <mergeCell ref="C15:C17"/>
    <mergeCell ref="C24:C26"/>
    <mergeCell ref="J28:J30"/>
    <mergeCell ref="B19:B20"/>
    <mergeCell ref="B15:B17"/>
    <mergeCell ref="A15:A17"/>
    <mergeCell ref="B24:B26"/>
    <mergeCell ref="A24:A26"/>
    <mergeCell ref="B7:B8"/>
    <mergeCell ref="I24:I26"/>
    <mergeCell ref="I19:I2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M6" sqref="M6"/>
    </sheetView>
  </sheetViews>
  <sheetFormatPr defaultRowHeight="13.5"/>
  <cols>
    <col min="2" max="2" width="16.125" customWidth="1"/>
    <col min="3" max="3" width="12.125" customWidth="1"/>
    <col min="4" max="4" width="15.125" customWidth="1"/>
    <col min="5" max="5" width="16.625" customWidth="1"/>
    <col min="7" max="7" width="11.125" customWidth="1"/>
    <col min="9" max="9" width="14.625" customWidth="1"/>
  </cols>
  <sheetData>
    <row r="1" spans="1:9" ht="45" customHeight="1">
      <c r="A1" s="17" t="s">
        <v>83</v>
      </c>
      <c r="B1" s="17"/>
      <c r="C1" s="17"/>
      <c r="D1" s="17"/>
      <c r="E1" s="17"/>
      <c r="F1" s="17"/>
      <c r="G1" s="17"/>
      <c r="H1" s="17"/>
      <c r="I1" s="29"/>
    </row>
    <row r="2" spans="1:9" ht="28.5">
      <c r="A2" s="9" t="s">
        <v>0</v>
      </c>
      <c r="B2" s="9" t="s">
        <v>1</v>
      </c>
      <c r="C2" s="9" t="s">
        <v>74</v>
      </c>
      <c r="D2" s="9" t="s">
        <v>2</v>
      </c>
      <c r="E2" s="10" t="s">
        <v>61</v>
      </c>
      <c r="F2" s="10" t="s">
        <v>84</v>
      </c>
      <c r="G2" s="10" t="s">
        <v>85</v>
      </c>
      <c r="H2" s="10" t="s">
        <v>86</v>
      </c>
      <c r="I2" s="10" t="s">
        <v>91</v>
      </c>
    </row>
    <row r="3" spans="1:9" ht="42.75" customHeight="1">
      <c r="A3" s="30">
        <v>1</v>
      </c>
      <c r="B3" s="30" t="s">
        <v>14</v>
      </c>
      <c r="C3" s="30" t="s">
        <v>79</v>
      </c>
      <c r="D3" s="11" t="s">
        <v>51</v>
      </c>
      <c r="E3" s="11" t="s">
        <v>52</v>
      </c>
      <c r="F3" s="11">
        <f>SUM(G3:H3)</f>
        <v>260</v>
      </c>
      <c r="G3" s="11">
        <v>260</v>
      </c>
      <c r="H3" s="11">
        <v>0</v>
      </c>
      <c r="I3" s="24"/>
    </row>
    <row r="4" spans="1:9" ht="42.75" customHeight="1">
      <c r="A4" s="30">
        <v>2</v>
      </c>
      <c r="B4" s="30"/>
      <c r="C4" s="30"/>
      <c r="D4" s="11" t="s">
        <v>51</v>
      </c>
      <c r="E4" s="11" t="s">
        <v>60</v>
      </c>
      <c r="F4" s="11">
        <f t="shared" ref="F4:F8" si="0">SUM(G4:H4)</f>
        <v>180</v>
      </c>
      <c r="G4" s="11">
        <v>180</v>
      </c>
      <c r="H4" s="11">
        <v>0</v>
      </c>
      <c r="I4" s="25"/>
    </row>
    <row r="5" spans="1:9" ht="42.75" customHeight="1">
      <c r="A5" s="30">
        <v>3</v>
      </c>
      <c r="B5" s="30"/>
      <c r="C5" s="30"/>
      <c r="D5" s="11" t="s">
        <v>51</v>
      </c>
      <c r="E5" s="11" t="s">
        <v>67</v>
      </c>
      <c r="F5" s="11">
        <f t="shared" si="0"/>
        <v>180</v>
      </c>
      <c r="G5" s="11">
        <v>180</v>
      </c>
      <c r="H5" s="11">
        <v>0</v>
      </c>
      <c r="I5" s="26"/>
    </row>
    <row r="6" spans="1:9" ht="42.75" customHeight="1">
      <c r="A6" s="11">
        <v>2</v>
      </c>
      <c r="B6" s="11" t="s">
        <v>68</v>
      </c>
      <c r="C6" s="11" t="s">
        <v>79</v>
      </c>
      <c r="D6" s="11" t="s">
        <v>8</v>
      </c>
      <c r="E6" s="11" t="s">
        <v>70</v>
      </c>
      <c r="F6" s="11">
        <f t="shared" si="0"/>
        <v>22</v>
      </c>
      <c r="G6" s="11">
        <v>22</v>
      </c>
      <c r="H6" s="11">
        <v>0</v>
      </c>
      <c r="I6" s="4"/>
    </row>
    <row r="7" spans="1:9" ht="42.75" customHeight="1">
      <c r="A7" s="30">
        <v>3</v>
      </c>
      <c r="B7" s="30" t="s">
        <v>71</v>
      </c>
      <c r="C7" s="30" t="s">
        <v>79</v>
      </c>
      <c r="D7" s="11" t="s">
        <v>8</v>
      </c>
      <c r="E7" s="11" t="s">
        <v>72</v>
      </c>
      <c r="F7" s="11">
        <f t="shared" si="0"/>
        <v>22</v>
      </c>
      <c r="G7" s="11">
        <v>22</v>
      </c>
      <c r="H7" s="11">
        <v>0</v>
      </c>
      <c r="I7" s="24"/>
    </row>
    <row r="8" spans="1:9" ht="42.75" customHeight="1">
      <c r="A8" s="30"/>
      <c r="B8" s="30"/>
      <c r="C8" s="30"/>
      <c r="D8" s="11" t="s">
        <v>8</v>
      </c>
      <c r="E8" s="11" t="s">
        <v>73</v>
      </c>
      <c r="F8" s="11">
        <f t="shared" si="0"/>
        <v>1</v>
      </c>
      <c r="G8" s="11">
        <v>0</v>
      </c>
      <c r="H8" s="11">
        <v>1</v>
      </c>
      <c r="I8" s="26"/>
    </row>
    <row r="9" spans="1:9" ht="45" customHeight="1">
      <c r="A9" s="27" t="s">
        <v>92</v>
      </c>
      <c r="B9" s="28"/>
      <c r="C9" s="28"/>
      <c r="D9" s="28"/>
      <c r="E9" s="28"/>
      <c r="F9" s="28"/>
      <c r="G9" s="28"/>
      <c r="H9" s="28"/>
      <c r="I9" s="28"/>
    </row>
    <row r="10" spans="1:9" ht="36" customHeight="1">
      <c r="A10" s="12" t="s">
        <v>87</v>
      </c>
      <c r="B10" s="12"/>
      <c r="C10" s="13" t="s">
        <v>88</v>
      </c>
      <c r="E10" s="12"/>
      <c r="F10" s="12" t="s">
        <v>89</v>
      </c>
      <c r="G10" s="12"/>
      <c r="H10" s="12"/>
    </row>
  </sheetData>
  <mergeCells count="10">
    <mergeCell ref="I3:I5"/>
    <mergeCell ref="I7:I8"/>
    <mergeCell ref="A9:I9"/>
    <mergeCell ref="A1:I1"/>
    <mergeCell ref="B3:B5"/>
    <mergeCell ref="C3:C5"/>
    <mergeCell ref="B7:B8"/>
    <mergeCell ref="C7:C8"/>
    <mergeCell ref="A3:A5"/>
    <mergeCell ref="A7:A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2022-05-07T01:07:33Z</dcterms:modified>
</cp:coreProperties>
</file>