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0" activeTab="0"/>
  </bookViews>
  <sheets>
    <sheet name="早稻" sheetId="1" r:id="rId1"/>
    <sheet name="旱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<sst xmlns="http://schemas.openxmlformats.org/spreadsheetml/2006/main" count="149" uniqueCount="105">
  <si>
    <t>金东区2022年第二批粮食种植大户认定名单</t>
  </si>
  <si>
    <t>序号</t>
  </si>
  <si>
    <t>申报主体</t>
  </si>
  <si>
    <t>负责人    姓名</t>
  </si>
  <si>
    <t>种植地址</t>
  </si>
  <si>
    <t>分类作物认定面积（亩）</t>
  </si>
  <si>
    <t>合计</t>
  </si>
  <si>
    <t>拟补资金（元）</t>
  </si>
  <si>
    <t>备注</t>
  </si>
  <si>
    <t>小麦</t>
  </si>
  <si>
    <t>早稻</t>
  </si>
  <si>
    <t>金华市金东区农人家庭农场</t>
  </si>
  <si>
    <t>季静波</t>
  </si>
  <si>
    <t>澧浦镇东湖畈</t>
  </si>
  <si>
    <t>朱介明</t>
  </si>
  <si>
    <t>澧浦镇蒲塘村</t>
  </si>
  <si>
    <t>俞寿忠</t>
  </si>
  <si>
    <t>岭下镇釜章村</t>
  </si>
  <si>
    <t>张惠花</t>
  </si>
  <si>
    <t>鞋塘办事处畈田洪村</t>
  </si>
  <si>
    <t>鞋塘办事处上下王村</t>
  </si>
  <si>
    <t>张朝胜</t>
  </si>
  <si>
    <t>孝顺镇马腰孔村、溪边金村、刘下金村</t>
  </si>
  <si>
    <t>祝文超</t>
  </si>
  <si>
    <t>傅村镇畈田蒋村</t>
  </si>
  <si>
    <t>祝保民</t>
  </si>
  <si>
    <t>傅村镇溪口村、上柳家村、畈田蒋村</t>
  </si>
  <si>
    <t>祝保安</t>
  </si>
  <si>
    <t>傅村镇下柳家村</t>
  </si>
  <si>
    <t>杨跃东</t>
  </si>
  <si>
    <t>傅村镇杨家村、下柳家村</t>
  </si>
  <si>
    <t>傅延禄</t>
  </si>
  <si>
    <t>傅村镇水阁村、江沿山村</t>
  </si>
  <si>
    <t>李成方</t>
  </si>
  <si>
    <t>傅村镇上何村</t>
  </si>
  <si>
    <t>楼国三</t>
  </si>
  <si>
    <t>孝顺镇祥里村</t>
  </si>
  <si>
    <t>稻麦复种</t>
  </si>
  <si>
    <t>孝顺镇洋湖塘村、前后俞村、东上叶、东下叶村</t>
  </si>
  <si>
    <t>贾彪</t>
  </si>
  <si>
    <t>岭下镇岭四村、汤村</t>
  </si>
  <si>
    <t>源东乡陈坞村、邢村、新梅村等</t>
  </si>
  <si>
    <t>孝顺镇下范村、栗塘范村</t>
  </si>
  <si>
    <t>严宇益</t>
  </si>
  <si>
    <t>塘雅镇下金山村</t>
  </si>
  <si>
    <t>塘雅镇河溪村</t>
  </si>
  <si>
    <t>孙东军</t>
  </si>
  <si>
    <t>孝顺镇中柔村、让二村、下马村</t>
  </si>
  <si>
    <t>叶德潇</t>
  </si>
  <si>
    <t>孝顺镇白溪村</t>
  </si>
  <si>
    <t>俞金文</t>
  </si>
  <si>
    <t>金荣清</t>
  </si>
  <si>
    <t>孝顺镇车客村、严店村</t>
  </si>
  <si>
    <t>鞋塘办事处灵峰村</t>
  </si>
  <si>
    <t>塘雅镇塘雅村、施塘头村</t>
  </si>
  <si>
    <t>周尚法</t>
  </si>
  <si>
    <t>孝顺镇路北村</t>
  </si>
  <si>
    <t>吴健</t>
  </si>
  <si>
    <t>孝顺镇让一村</t>
  </si>
  <si>
    <t>金华市金东区星奕家庭农场</t>
  </si>
  <si>
    <t>庄军星</t>
  </si>
  <si>
    <t>鞋塘办事处王家村</t>
  </si>
  <si>
    <t>金华市金栋家庭农场</t>
  </si>
  <si>
    <t>叶珊</t>
  </si>
  <si>
    <t>鞋塘办事处曹村、杨村</t>
  </si>
  <si>
    <t>孝顺镇夏宅村、东上叶村、东下叶村</t>
  </si>
  <si>
    <t>张卫忠</t>
  </si>
  <si>
    <t>曹宅镇白渡村、莲塘潘村</t>
  </si>
  <si>
    <t>杜乐治</t>
  </si>
  <si>
    <t>曹宅镇东京村</t>
  </si>
  <si>
    <t>金华市赤松粮食专业合作社</t>
  </si>
  <si>
    <t>钱宏波</t>
  </si>
  <si>
    <t>曹宅镇雅里村</t>
  </si>
  <si>
    <t>赤松镇石下村</t>
  </si>
  <si>
    <t>傅见生</t>
  </si>
  <si>
    <t>江东镇上王村</t>
  </si>
  <si>
    <t>吴跃通</t>
  </si>
  <si>
    <t>塘雅镇万亩区块</t>
  </si>
  <si>
    <t>金华市金东区金色田野生态农场</t>
  </si>
  <si>
    <t>王拥军</t>
  </si>
  <si>
    <t>金华市金东区丰穗家庭农场</t>
  </si>
  <si>
    <t>金旭明</t>
  </si>
  <si>
    <t>傅剑梅</t>
  </si>
  <si>
    <t>金华惠萍农业有限公司</t>
  </si>
  <si>
    <t>张惠萍</t>
  </si>
  <si>
    <t>朱海伟</t>
  </si>
  <si>
    <t>合 计</t>
  </si>
  <si>
    <t>备注：补贴标准：小麦500元/亩；早稻800元/亩。</t>
  </si>
  <si>
    <t>金东区2022年第二批旱粮种植大户认定名单</t>
  </si>
  <si>
    <t>负责人       姓名</t>
  </si>
  <si>
    <t>旱粮分作物认定面积（亩）</t>
  </si>
  <si>
    <t>小 计</t>
  </si>
  <si>
    <t>拟补助资金（元）</t>
  </si>
  <si>
    <t>玉米</t>
  </si>
  <si>
    <t>薯类</t>
  </si>
  <si>
    <t>金华市潜溪马铃薯专业合作社</t>
  </si>
  <si>
    <t>傅海庆</t>
  </si>
  <si>
    <t>傅村镇溪口村</t>
  </si>
  <si>
    <t>郭正春            钱兆林</t>
  </si>
  <si>
    <t>赤松镇郭村</t>
  </si>
  <si>
    <t>金华奕菡家庭农场有限公司</t>
  </si>
  <si>
    <t>朱伟杰</t>
  </si>
  <si>
    <t>澧浦镇上宅村</t>
  </si>
  <si>
    <t>金华市凡人金生农业发展有限公司</t>
  </si>
  <si>
    <t>备注：补贴标准：每亩补助250元。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</si>
</sst>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ill="0" applyBorder="0" applyAlignment="0" applyProtection="0"/>
    <xf numFmtId="41" fontId="5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selection activeCell="M9" sqref="M9"/>
    </sheetView>
  </sheetViews>
  <sheetFormatPr defaultColWidth="7.875" defaultRowHeight="14.25"/>
  <cols>
    <col min="1" max="1" width="7.00390625" style="3" customWidth="1"/>
    <col min="2" max="2" width="15.75390625" style="3" customWidth="1"/>
    <col min="3" max="3" width="10.25390625" style="3" customWidth="1"/>
    <col min="4" max="4" width="23.625" style="3" customWidth="1"/>
    <col min="5" max="5" width="11.25390625" style="3" customWidth="1"/>
    <col min="6" max="6" width="13.125" style="3" customWidth="1"/>
    <col min="7" max="8" width="10.625" style="3" customWidth="1"/>
    <col min="9" max="9" width="10.375" style="3" customWidth="1"/>
    <col min="10" max="10" width="7.875" style="2" customWidth="1"/>
    <col min="11" max="256" width="7.875" style="1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" customHeight="1">
      <c r="A2" s="6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6" t="s">
        <v>6</v>
      </c>
      <c r="H2" s="6" t="s">
        <v>7</v>
      </c>
      <c r="I2" s="6" t="s">
        <v>8</v>
      </c>
    </row>
    <row r="3" spans="1:9" s="2" customFormat="1" ht="24" customHeight="1">
      <c r="A3" s="7"/>
      <c r="B3" s="7"/>
      <c r="C3" s="7"/>
      <c r="D3" s="7"/>
      <c r="E3" s="5" t="s">
        <v>9</v>
      </c>
      <c r="F3" s="5" t="s">
        <v>10</v>
      </c>
      <c r="G3" s="7"/>
      <c r="H3" s="7"/>
      <c r="I3" s="7"/>
    </row>
    <row r="4" spans="1:9" ht="31.5" customHeight="1">
      <c r="A4" s="5">
        <v>1</v>
      </c>
      <c r="B4" s="5" t="s">
        <v>11</v>
      </c>
      <c r="C4" s="5" t="s">
        <v>12</v>
      </c>
      <c r="D4" s="5" t="s">
        <v>13</v>
      </c>
      <c r="E4" s="5"/>
      <c r="F4" s="5">
        <v>1876.68</v>
      </c>
      <c r="G4" s="5">
        <f>SUM(E4:F4)</f>
        <v>1876.68</v>
      </c>
      <c r="H4" s="5">
        <f>G4*800</f>
        <v>1501344</v>
      </c>
      <c r="I4" s="5"/>
    </row>
    <row r="5" spans="1:9" ht="27" customHeight="1">
      <c r="A5" s="5">
        <v>2</v>
      </c>
      <c r="B5" s="5" t="s">
        <v>14</v>
      </c>
      <c r="C5" s="5" t="s">
        <v>14</v>
      </c>
      <c r="D5" s="5" t="s">
        <v>15</v>
      </c>
      <c r="E5" s="5"/>
      <c r="F5" s="5">
        <v>57.69</v>
      </c>
      <c r="G5" s="5">
        <f aca="true" t="shared" si="0" ref="G5:G15">SUM(E5:F5)</f>
        <v>57.69</v>
      </c>
      <c r="H5" s="5">
        <f aca="true" t="shared" si="1" ref="H5:H15">G5*800</f>
        <v>46152</v>
      </c>
      <c r="I5" s="5"/>
    </row>
    <row r="6" spans="1:9" ht="27.75" customHeight="1">
      <c r="A6" s="5">
        <v>3</v>
      </c>
      <c r="B6" s="5" t="s">
        <v>16</v>
      </c>
      <c r="C6" s="5" t="s">
        <v>16</v>
      </c>
      <c r="D6" s="5" t="s">
        <v>17</v>
      </c>
      <c r="E6" s="5"/>
      <c r="F6" s="5">
        <v>323.49</v>
      </c>
      <c r="G6" s="5">
        <f t="shared" si="0"/>
        <v>323.49</v>
      </c>
      <c r="H6" s="5">
        <f t="shared" si="1"/>
        <v>258792</v>
      </c>
      <c r="I6" s="5"/>
    </row>
    <row r="7" spans="1:9" ht="28.5" customHeight="1">
      <c r="A7" s="5">
        <v>4</v>
      </c>
      <c r="B7" s="5" t="s">
        <v>18</v>
      </c>
      <c r="C7" s="5" t="s">
        <v>18</v>
      </c>
      <c r="D7" s="5" t="s">
        <v>19</v>
      </c>
      <c r="E7" s="5"/>
      <c r="F7" s="5">
        <v>55.83</v>
      </c>
      <c r="G7" s="6">
        <f>SUM(F7:F8)</f>
        <v>206.13</v>
      </c>
      <c r="H7" s="5">
        <f t="shared" si="1"/>
        <v>164904</v>
      </c>
      <c r="I7" s="5"/>
    </row>
    <row r="8" spans="1:9" ht="27" customHeight="1">
      <c r="A8" s="5"/>
      <c r="B8" s="5"/>
      <c r="C8" s="5"/>
      <c r="D8" s="5" t="s">
        <v>20</v>
      </c>
      <c r="E8" s="5"/>
      <c r="F8" s="5">
        <v>150.3</v>
      </c>
      <c r="G8" s="7"/>
      <c r="H8" s="5">
        <f t="shared" si="1"/>
        <v>0</v>
      </c>
      <c r="I8" s="5"/>
    </row>
    <row r="9" spans="1:9" ht="31.5" customHeight="1">
      <c r="A9" s="5">
        <v>5</v>
      </c>
      <c r="B9" s="5" t="s">
        <v>21</v>
      </c>
      <c r="C9" s="5" t="s">
        <v>21</v>
      </c>
      <c r="D9" s="5" t="s">
        <v>22</v>
      </c>
      <c r="E9" s="5"/>
      <c r="F9" s="5">
        <v>1128.14</v>
      </c>
      <c r="G9" s="5">
        <f t="shared" si="0"/>
        <v>1128.14</v>
      </c>
      <c r="H9" s="5">
        <f t="shared" si="1"/>
        <v>902512.0000000001</v>
      </c>
      <c r="I9" s="5"/>
    </row>
    <row r="10" spans="1:9" ht="31.5" customHeight="1">
      <c r="A10" s="5">
        <v>6</v>
      </c>
      <c r="B10" s="5" t="s">
        <v>23</v>
      </c>
      <c r="C10" s="5" t="s">
        <v>23</v>
      </c>
      <c r="D10" s="5" t="s">
        <v>24</v>
      </c>
      <c r="E10" s="5"/>
      <c r="F10" s="5">
        <v>156.33</v>
      </c>
      <c r="G10" s="5">
        <f t="shared" si="0"/>
        <v>156.33</v>
      </c>
      <c r="H10" s="5">
        <f t="shared" si="1"/>
        <v>125064.00000000001</v>
      </c>
      <c r="I10" s="5"/>
    </row>
    <row r="11" spans="1:9" ht="31.5" customHeight="1">
      <c r="A11" s="5">
        <v>7</v>
      </c>
      <c r="B11" s="5" t="s">
        <v>25</v>
      </c>
      <c r="C11" s="5" t="s">
        <v>25</v>
      </c>
      <c r="D11" s="5" t="s">
        <v>26</v>
      </c>
      <c r="E11" s="5"/>
      <c r="F11" s="5">
        <v>147.82</v>
      </c>
      <c r="G11" s="5">
        <f t="shared" si="0"/>
        <v>147.82</v>
      </c>
      <c r="H11" s="5">
        <f t="shared" si="1"/>
        <v>118256</v>
      </c>
      <c r="I11" s="5"/>
    </row>
    <row r="12" spans="1:9" ht="31.5" customHeight="1">
      <c r="A12" s="5">
        <v>8</v>
      </c>
      <c r="B12" s="5" t="s">
        <v>27</v>
      </c>
      <c r="C12" s="5" t="s">
        <v>27</v>
      </c>
      <c r="D12" s="5" t="s">
        <v>28</v>
      </c>
      <c r="E12" s="5"/>
      <c r="F12" s="5">
        <v>129.98</v>
      </c>
      <c r="G12" s="5">
        <f t="shared" si="0"/>
        <v>129.98</v>
      </c>
      <c r="H12" s="5">
        <f t="shared" si="1"/>
        <v>103983.99999999999</v>
      </c>
      <c r="I12" s="5"/>
    </row>
    <row r="13" spans="1:9" ht="31.5" customHeight="1">
      <c r="A13" s="5">
        <v>9</v>
      </c>
      <c r="B13" s="5" t="s">
        <v>29</v>
      </c>
      <c r="C13" s="5" t="s">
        <v>29</v>
      </c>
      <c r="D13" s="5" t="s">
        <v>30</v>
      </c>
      <c r="E13" s="5"/>
      <c r="F13" s="5">
        <v>105.14</v>
      </c>
      <c r="G13" s="5">
        <f t="shared" si="0"/>
        <v>105.14</v>
      </c>
      <c r="H13" s="5">
        <f t="shared" si="1"/>
        <v>84112</v>
      </c>
      <c r="I13" s="5"/>
    </row>
    <row r="14" spans="1:9" ht="31.5" customHeight="1">
      <c r="A14" s="5">
        <v>10</v>
      </c>
      <c r="B14" s="5" t="s">
        <v>31</v>
      </c>
      <c r="C14" s="5" t="s">
        <v>31</v>
      </c>
      <c r="D14" s="5" t="s">
        <v>32</v>
      </c>
      <c r="E14" s="5"/>
      <c r="F14" s="5">
        <v>101.37</v>
      </c>
      <c r="G14" s="5">
        <f t="shared" si="0"/>
        <v>101.37</v>
      </c>
      <c r="H14" s="5">
        <f t="shared" si="1"/>
        <v>81096</v>
      </c>
      <c r="I14" s="5"/>
    </row>
    <row r="15" spans="1:9" ht="31.5" customHeight="1">
      <c r="A15" s="5">
        <v>11</v>
      </c>
      <c r="B15" s="5" t="s">
        <v>33</v>
      </c>
      <c r="C15" s="5" t="s">
        <v>33</v>
      </c>
      <c r="D15" s="5" t="s">
        <v>34</v>
      </c>
      <c r="E15" s="5"/>
      <c r="F15" s="5">
        <v>107</v>
      </c>
      <c r="G15" s="5">
        <f t="shared" si="0"/>
        <v>107</v>
      </c>
      <c r="H15" s="5">
        <f t="shared" si="1"/>
        <v>85600</v>
      </c>
      <c r="I15" s="5"/>
    </row>
    <row r="16" spans="1:9" ht="31.5" customHeight="1">
      <c r="A16" s="5">
        <v>12</v>
      </c>
      <c r="B16" s="5" t="s">
        <v>35</v>
      </c>
      <c r="C16" s="5" t="s">
        <v>35</v>
      </c>
      <c r="D16" s="5" t="s">
        <v>36</v>
      </c>
      <c r="E16" s="5">
        <v>39.23</v>
      </c>
      <c r="F16" s="5">
        <v>158.6</v>
      </c>
      <c r="G16" s="6">
        <f>SUM(E16:F16,F17)</f>
        <v>534.5699999999999</v>
      </c>
      <c r="H16" s="6">
        <v>415887</v>
      </c>
      <c r="I16" s="5" t="s">
        <v>37</v>
      </c>
    </row>
    <row r="17" spans="1:9" ht="33" customHeight="1">
      <c r="A17" s="5"/>
      <c r="B17" s="5"/>
      <c r="C17" s="5"/>
      <c r="D17" s="5" t="s">
        <v>38</v>
      </c>
      <c r="E17" s="5"/>
      <c r="F17" s="5">
        <v>336.74</v>
      </c>
      <c r="G17" s="7"/>
      <c r="H17" s="7"/>
      <c r="I17" s="5"/>
    </row>
    <row r="18" spans="1:9" ht="27.75" customHeight="1">
      <c r="A18" s="5">
        <v>13</v>
      </c>
      <c r="B18" s="5" t="s">
        <v>39</v>
      </c>
      <c r="C18" s="5" t="s">
        <v>39</v>
      </c>
      <c r="D18" s="5" t="s">
        <v>40</v>
      </c>
      <c r="E18" s="5"/>
      <c r="F18" s="5">
        <v>624.42</v>
      </c>
      <c r="G18" s="6">
        <f>SUM(F18:F20)</f>
        <v>1542.6100000000001</v>
      </c>
      <c r="H18" s="6">
        <v>1234088</v>
      </c>
      <c r="I18" s="5"/>
    </row>
    <row r="19" spans="1:9" ht="31.5" customHeight="1">
      <c r="A19" s="5"/>
      <c r="B19" s="5"/>
      <c r="C19" s="5"/>
      <c r="D19" s="5" t="s">
        <v>41</v>
      </c>
      <c r="E19" s="5"/>
      <c r="F19" s="5">
        <v>545.71</v>
      </c>
      <c r="G19" s="11"/>
      <c r="H19" s="11"/>
      <c r="I19" s="5"/>
    </row>
    <row r="20" spans="1:9" ht="27.75" customHeight="1">
      <c r="A20" s="5"/>
      <c r="B20" s="5"/>
      <c r="C20" s="5"/>
      <c r="D20" s="5" t="s">
        <v>42</v>
      </c>
      <c r="E20" s="5"/>
      <c r="F20" s="5">
        <v>372.48</v>
      </c>
      <c r="G20" s="7"/>
      <c r="H20" s="7"/>
      <c r="I20" s="5"/>
    </row>
    <row r="21" spans="1:9" ht="27.75" customHeight="1">
      <c r="A21" s="6">
        <v>14</v>
      </c>
      <c r="B21" s="6" t="s">
        <v>43</v>
      </c>
      <c r="C21" s="6" t="s">
        <v>43</v>
      </c>
      <c r="D21" s="5" t="s">
        <v>44</v>
      </c>
      <c r="E21" s="5"/>
      <c r="F21" s="5">
        <v>476.7</v>
      </c>
      <c r="G21" s="6">
        <f>SUM(F21:F22)</f>
        <v>569.11</v>
      </c>
      <c r="H21" s="6">
        <v>455288</v>
      </c>
      <c r="I21" s="5"/>
    </row>
    <row r="22" spans="1:9" ht="27.75" customHeight="1">
      <c r="A22" s="7"/>
      <c r="B22" s="7"/>
      <c r="C22" s="7"/>
      <c r="D22" s="5" t="s">
        <v>45</v>
      </c>
      <c r="E22" s="5"/>
      <c r="F22" s="5">
        <v>92.41</v>
      </c>
      <c r="G22" s="7"/>
      <c r="H22" s="7"/>
      <c r="I22" s="5"/>
    </row>
    <row r="23" spans="1:9" ht="27.75" customHeight="1">
      <c r="A23" s="5">
        <v>15</v>
      </c>
      <c r="B23" s="5" t="s">
        <v>46</v>
      </c>
      <c r="C23" s="5" t="s">
        <v>46</v>
      </c>
      <c r="D23" s="5" t="s">
        <v>47</v>
      </c>
      <c r="E23" s="5"/>
      <c r="F23" s="5">
        <v>620.88</v>
      </c>
      <c r="G23" s="5">
        <f>SUM(E23:F23)</f>
        <v>620.88</v>
      </c>
      <c r="H23" s="5">
        <f>G23*800</f>
        <v>496704</v>
      </c>
      <c r="I23" s="5"/>
    </row>
    <row r="24" spans="1:9" ht="27.75" customHeight="1">
      <c r="A24" s="5">
        <v>16</v>
      </c>
      <c r="B24" s="5" t="s">
        <v>48</v>
      </c>
      <c r="C24" s="5" t="s">
        <v>48</v>
      </c>
      <c r="D24" s="5" t="s">
        <v>49</v>
      </c>
      <c r="E24" s="5"/>
      <c r="F24" s="5">
        <v>121.02</v>
      </c>
      <c r="G24" s="5">
        <f>SUM(E24:F24)</f>
        <v>121.02</v>
      </c>
      <c r="H24" s="5">
        <f aca="true" t="shared" si="2" ref="H24:H29">G24*800</f>
        <v>96816</v>
      </c>
      <c r="I24" s="5"/>
    </row>
    <row r="25" spans="1:9" ht="27.75" customHeight="1">
      <c r="A25" s="5">
        <v>17</v>
      </c>
      <c r="B25" s="5" t="s">
        <v>50</v>
      </c>
      <c r="C25" s="5" t="s">
        <v>50</v>
      </c>
      <c r="D25" s="5" t="s">
        <v>49</v>
      </c>
      <c r="E25" s="5"/>
      <c r="F25" s="5">
        <v>174.26</v>
      </c>
      <c r="G25" s="5">
        <f>SUM(E25:F25)</f>
        <v>174.26</v>
      </c>
      <c r="H25" s="5">
        <f t="shared" si="2"/>
        <v>139408</v>
      </c>
      <c r="I25" s="5"/>
    </row>
    <row r="26" spans="1:9" ht="27.75" customHeight="1">
      <c r="A26" s="5">
        <v>18</v>
      </c>
      <c r="B26" s="5" t="s">
        <v>51</v>
      </c>
      <c r="C26" s="5" t="s">
        <v>51</v>
      </c>
      <c r="D26" s="5" t="s">
        <v>52</v>
      </c>
      <c r="E26" s="5"/>
      <c r="F26" s="5">
        <v>524.15</v>
      </c>
      <c r="G26" s="6">
        <f>SUM(F26:F28)</f>
        <v>713.43</v>
      </c>
      <c r="H26" s="6">
        <v>570744</v>
      </c>
      <c r="I26" s="5"/>
    </row>
    <row r="27" spans="1:9" ht="27.75" customHeight="1">
      <c r="A27" s="5"/>
      <c r="B27" s="5"/>
      <c r="C27" s="5"/>
      <c r="D27" s="5" t="s">
        <v>53</v>
      </c>
      <c r="E27" s="5"/>
      <c r="F27" s="5">
        <v>61.73</v>
      </c>
      <c r="G27" s="11"/>
      <c r="H27" s="11"/>
      <c r="I27" s="5"/>
    </row>
    <row r="28" spans="1:9" ht="27.75" customHeight="1">
      <c r="A28" s="5"/>
      <c r="B28" s="5"/>
      <c r="C28" s="5"/>
      <c r="D28" s="5" t="s">
        <v>54</v>
      </c>
      <c r="E28" s="5"/>
      <c r="F28" s="5">
        <v>127.55</v>
      </c>
      <c r="G28" s="7"/>
      <c r="H28" s="7"/>
      <c r="I28" s="5"/>
    </row>
    <row r="29" spans="1:9" ht="30.75" customHeight="1">
      <c r="A29" s="5">
        <v>19</v>
      </c>
      <c r="B29" s="5" t="s">
        <v>55</v>
      </c>
      <c r="C29" s="5" t="s">
        <v>55</v>
      </c>
      <c r="D29" s="5" t="s">
        <v>56</v>
      </c>
      <c r="E29" s="5"/>
      <c r="F29" s="5">
        <v>155.31</v>
      </c>
      <c r="G29" s="5">
        <f>SUM(E29:F29)</f>
        <v>155.31</v>
      </c>
      <c r="H29" s="5">
        <f t="shared" si="2"/>
        <v>124248</v>
      </c>
      <c r="I29" s="5"/>
    </row>
    <row r="30" spans="1:9" ht="27.75" customHeight="1">
      <c r="A30" s="5">
        <v>20</v>
      </c>
      <c r="B30" s="5" t="s">
        <v>57</v>
      </c>
      <c r="C30" s="5" t="s">
        <v>57</v>
      </c>
      <c r="D30" s="5" t="s">
        <v>58</v>
      </c>
      <c r="E30" s="5"/>
      <c r="F30" s="5">
        <v>160.7</v>
      </c>
      <c r="G30" s="5">
        <f aca="true" t="shared" si="3" ref="G30:G47">SUM(E30:F30)</f>
        <v>160.7</v>
      </c>
      <c r="H30" s="5">
        <f aca="true" t="shared" si="4" ref="H30:H35">G30*800</f>
        <v>128559.99999999999</v>
      </c>
      <c r="I30" s="5"/>
    </row>
    <row r="31" spans="1:9" ht="30" customHeight="1">
      <c r="A31" s="5">
        <v>21</v>
      </c>
      <c r="B31" s="5" t="s">
        <v>59</v>
      </c>
      <c r="C31" s="5" t="s">
        <v>60</v>
      </c>
      <c r="D31" s="5" t="s">
        <v>61</v>
      </c>
      <c r="E31" s="5"/>
      <c r="F31" s="5">
        <v>205.6</v>
      </c>
      <c r="G31" s="5">
        <f t="shared" si="3"/>
        <v>205.6</v>
      </c>
      <c r="H31" s="5">
        <f t="shared" si="4"/>
        <v>164480</v>
      </c>
      <c r="I31" s="5"/>
    </row>
    <row r="32" spans="1:10" s="1" customFormat="1" ht="27.75" customHeight="1">
      <c r="A32" s="5">
        <v>22</v>
      </c>
      <c r="B32" s="5" t="s">
        <v>62</v>
      </c>
      <c r="C32" s="5" t="s">
        <v>63</v>
      </c>
      <c r="D32" s="5" t="s">
        <v>64</v>
      </c>
      <c r="E32" s="5"/>
      <c r="F32" s="5">
        <v>253.91</v>
      </c>
      <c r="G32" s="6">
        <f>SUM(F32:F33)</f>
        <v>859.91</v>
      </c>
      <c r="H32" s="6">
        <v>687928</v>
      </c>
      <c r="I32" s="5"/>
      <c r="J32" s="2"/>
    </row>
    <row r="33" spans="1:10" s="1" customFormat="1" ht="27.75" customHeight="1">
      <c r="A33" s="5"/>
      <c r="B33" s="5"/>
      <c r="C33" s="5"/>
      <c r="D33" s="5" t="s">
        <v>65</v>
      </c>
      <c r="E33" s="5"/>
      <c r="F33" s="5">
        <v>606</v>
      </c>
      <c r="G33" s="7"/>
      <c r="H33" s="7"/>
      <c r="I33" s="5"/>
      <c r="J33" s="2"/>
    </row>
    <row r="34" spans="1:10" s="1" customFormat="1" ht="27.75" customHeight="1">
      <c r="A34" s="5">
        <v>23</v>
      </c>
      <c r="B34" s="5" t="s">
        <v>66</v>
      </c>
      <c r="C34" s="5" t="s">
        <v>66</v>
      </c>
      <c r="D34" s="5" t="s">
        <v>67</v>
      </c>
      <c r="E34" s="5"/>
      <c r="F34" s="5">
        <v>674.61</v>
      </c>
      <c r="G34" s="5">
        <f t="shared" si="3"/>
        <v>674.61</v>
      </c>
      <c r="H34" s="5">
        <f t="shared" si="4"/>
        <v>539688</v>
      </c>
      <c r="I34" s="5"/>
      <c r="J34" s="2"/>
    </row>
    <row r="35" spans="1:10" s="10" customFormat="1" ht="27.75" customHeight="1">
      <c r="A35" s="5">
        <v>24</v>
      </c>
      <c r="B35" s="5" t="s">
        <v>68</v>
      </c>
      <c r="C35" s="5" t="s">
        <v>68</v>
      </c>
      <c r="D35" s="5" t="s">
        <v>69</v>
      </c>
      <c r="E35" s="5"/>
      <c r="F35" s="5">
        <v>91.13</v>
      </c>
      <c r="G35" s="5">
        <f t="shared" si="3"/>
        <v>91.13</v>
      </c>
      <c r="H35" s="5">
        <f t="shared" si="4"/>
        <v>72904</v>
      </c>
      <c r="I35" s="5"/>
      <c r="J35" s="15"/>
    </row>
    <row r="36" spans="1:10" s="10" customFormat="1" ht="27.75" customHeight="1">
      <c r="A36" s="12">
        <v>25</v>
      </c>
      <c r="B36" s="5" t="s">
        <v>70</v>
      </c>
      <c r="C36" s="12" t="s">
        <v>71</v>
      </c>
      <c r="D36" s="12" t="s">
        <v>72</v>
      </c>
      <c r="E36" s="12"/>
      <c r="F36" s="12">
        <v>52.38</v>
      </c>
      <c r="G36" s="6">
        <f>SUM(F36:F37)</f>
        <v>162.38</v>
      </c>
      <c r="H36" s="6">
        <v>129904</v>
      </c>
      <c r="I36" s="5"/>
      <c r="J36" s="15"/>
    </row>
    <row r="37" spans="1:10" s="10" customFormat="1" ht="27.75" customHeight="1">
      <c r="A37" s="12"/>
      <c r="B37" s="5"/>
      <c r="C37" s="12"/>
      <c r="D37" s="12" t="s">
        <v>73</v>
      </c>
      <c r="E37" s="12"/>
      <c r="F37" s="12">
        <v>110</v>
      </c>
      <c r="G37" s="7"/>
      <c r="H37" s="7"/>
      <c r="I37" s="5"/>
      <c r="J37" s="15"/>
    </row>
    <row r="38" spans="1:10" s="10" customFormat="1" ht="27.75" customHeight="1">
      <c r="A38" s="5">
        <v>26</v>
      </c>
      <c r="B38" s="5" t="s">
        <v>74</v>
      </c>
      <c r="C38" s="5" t="s">
        <v>74</v>
      </c>
      <c r="D38" s="5" t="s">
        <v>75</v>
      </c>
      <c r="E38" s="5"/>
      <c r="F38" s="5">
        <v>271.24</v>
      </c>
      <c r="G38" s="5">
        <f t="shared" si="3"/>
        <v>271.24</v>
      </c>
      <c r="H38" s="5">
        <f>G38*800</f>
        <v>216992</v>
      </c>
      <c r="I38" s="5"/>
      <c r="J38" s="15"/>
    </row>
    <row r="39" spans="1:9" ht="27.75" customHeight="1">
      <c r="A39" s="5">
        <v>27</v>
      </c>
      <c r="B39" s="5" t="s">
        <v>76</v>
      </c>
      <c r="C39" s="5" t="s">
        <v>76</v>
      </c>
      <c r="D39" s="5" t="s">
        <v>77</v>
      </c>
      <c r="E39" s="5"/>
      <c r="F39" s="5">
        <v>221.44</v>
      </c>
      <c r="G39" s="5">
        <f t="shared" si="3"/>
        <v>221.44</v>
      </c>
      <c r="H39" s="5">
        <f aca="true" t="shared" si="5" ref="H39:H46">G39*800</f>
        <v>177152</v>
      </c>
      <c r="I39" s="5"/>
    </row>
    <row r="40" spans="1:9" ht="31.5" customHeight="1">
      <c r="A40" s="5">
        <v>28</v>
      </c>
      <c r="B40" s="5" t="s">
        <v>78</v>
      </c>
      <c r="C40" s="5" t="s">
        <v>79</v>
      </c>
      <c r="D40" s="5" t="s">
        <v>77</v>
      </c>
      <c r="E40" s="5"/>
      <c r="F40" s="5">
        <v>946.81</v>
      </c>
      <c r="G40" s="5">
        <f t="shared" si="3"/>
        <v>946.81</v>
      </c>
      <c r="H40" s="5">
        <f t="shared" si="5"/>
        <v>757448</v>
      </c>
      <c r="I40" s="5"/>
    </row>
    <row r="41" spans="1:9" ht="27.75" customHeight="1">
      <c r="A41" s="5">
        <v>29</v>
      </c>
      <c r="B41" s="5" t="s">
        <v>80</v>
      </c>
      <c r="C41" s="5" t="s">
        <v>81</v>
      </c>
      <c r="D41" s="5" t="s">
        <v>77</v>
      </c>
      <c r="E41" s="5"/>
      <c r="F41" s="5">
        <v>588.27</v>
      </c>
      <c r="G41" s="5">
        <f t="shared" si="3"/>
        <v>588.27</v>
      </c>
      <c r="H41" s="5">
        <f t="shared" si="5"/>
        <v>470616</v>
      </c>
      <c r="I41" s="5"/>
    </row>
    <row r="42" spans="1:9" ht="27.75" customHeight="1">
      <c r="A42" s="5">
        <v>30</v>
      </c>
      <c r="B42" s="5" t="s">
        <v>82</v>
      </c>
      <c r="C42" s="5" t="s">
        <v>82</v>
      </c>
      <c r="D42" s="5" t="s">
        <v>77</v>
      </c>
      <c r="E42" s="5"/>
      <c r="F42" s="5">
        <v>671.74</v>
      </c>
      <c r="G42" s="5">
        <f t="shared" si="3"/>
        <v>671.74</v>
      </c>
      <c r="H42" s="5">
        <f t="shared" si="5"/>
        <v>537392</v>
      </c>
      <c r="I42" s="5"/>
    </row>
    <row r="43" spans="1:9" ht="27.75" customHeight="1">
      <c r="A43" s="5">
        <v>31</v>
      </c>
      <c r="B43" s="5" t="s">
        <v>35</v>
      </c>
      <c r="C43" s="5" t="s">
        <v>35</v>
      </c>
      <c r="D43" s="5" t="s">
        <v>77</v>
      </c>
      <c r="E43" s="5"/>
      <c r="F43" s="5">
        <v>326.69</v>
      </c>
      <c r="G43" s="5">
        <f t="shared" si="3"/>
        <v>326.69</v>
      </c>
      <c r="H43" s="5">
        <f t="shared" si="5"/>
        <v>261352</v>
      </c>
      <c r="I43" s="5"/>
    </row>
    <row r="44" spans="1:9" ht="27.75" customHeight="1">
      <c r="A44" s="5">
        <v>32</v>
      </c>
      <c r="B44" s="5" t="s">
        <v>83</v>
      </c>
      <c r="C44" s="5" t="s">
        <v>84</v>
      </c>
      <c r="D44" s="5" t="s">
        <v>77</v>
      </c>
      <c r="E44" s="5"/>
      <c r="F44" s="5">
        <v>415.5</v>
      </c>
      <c r="G44" s="5">
        <f t="shared" si="3"/>
        <v>415.5</v>
      </c>
      <c r="H44" s="5">
        <f t="shared" si="5"/>
        <v>332400</v>
      </c>
      <c r="I44" s="5"/>
    </row>
    <row r="45" spans="1:9" ht="27.75" customHeight="1">
      <c r="A45" s="5">
        <v>33</v>
      </c>
      <c r="B45" s="5" t="s">
        <v>85</v>
      </c>
      <c r="C45" s="5" t="s">
        <v>85</v>
      </c>
      <c r="D45" s="5" t="s">
        <v>77</v>
      </c>
      <c r="E45" s="5"/>
      <c r="F45" s="5">
        <v>495.41</v>
      </c>
      <c r="G45" s="5">
        <f t="shared" si="3"/>
        <v>495.41</v>
      </c>
      <c r="H45" s="5">
        <f t="shared" si="5"/>
        <v>396328</v>
      </c>
      <c r="I45" s="5"/>
    </row>
    <row r="46" spans="1:9" ht="27.75" customHeight="1">
      <c r="A46" s="5">
        <v>34</v>
      </c>
      <c r="B46" s="5" t="s">
        <v>33</v>
      </c>
      <c r="C46" s="5" t="s">
        <v>33</v>
      </c>
      <c r="D46" s="5" t="s">
        <v>77</v>
      </c>
      <c r="E46" s="5"/>
      <c r="F46" s="5">
        <v>1423.6</v>
      </c>
      <c r="G46" s="5">
        <f t="shared" si="3"/>
        <v>1423.6</v>
      </c>
      <c r="H46" s="5">
        <f t="shared" si="5"/>
        <v>1138880</v>
      </c>
      <c r="I46" s="5"/>
    </row>
    <row r="47" spans="1:9" ht="27.75" customHeight="1">
      <c r="A47" s="13" t="s">
        <v>86</v>
      </c>
      <c r="B47" s="14"/>
      <c r="C47" s="5"/>
      <c r="D47" s="5"/>
      <c r="E47" s="5">
        <f>SUM(E4:E46)</f>
        <v>39.23</v>
      </c>
      <c r="F47" s="5">
        <f>SUM(F4:F46)</f>
        <v>16246.76</v>
      </c>
      <c r="G47" s="5">
        <f t="shared" si="3"/>
        <v>16285.99</v>
      </c>
      <c r="H47" s="5">
        <f>SUM(H4:H46)</f>
        <v>13017023</v>
      </c>
      <c r="I47" s="5"/>
    </row>
    <row r="48" spans="1:9" ht="33.75" customHeight="1">
      <c r="A48" s="9" t="s">
        <v>87</v>
      </c>
      <c r="B48" s="9"/>
      <c r="C48" s="9"/>
      <c r="D48" s="9"/>
      <c r="E48" s="9"/>
      <c r="F48" s="9"/>
      <c r="G48" s="9"/>
      <c r="H48" s="9"/>
      <c r="I48" s="9"/>
    </row>
  </sheetData>
  <sheetProtection selectLockedCells="1" selectUnlockedCells="1"/>
  <mergeCells count="45">
    <mergeCell ref="A1:I1"/>
    <mergeCell ref="E2:F2"/>
    <mergeCell ref="A47:B47"/>
    <mergeCell ref="A48:I48"/>
    <mergeCell ref="A2:A3"/>
    <mergeCell ref="A7:A8"/>
    <mergeCell ref="A16:A17"/>
    <mergeCell ref="A18:A20"/>
    <mergeCell ref="A21:A22"/>
    <mergeCell ref="A26:A28"/>
    <mergeCell ref="A32:A33"/>
    <mergeCell ref="A36:A37"/>
    <mergeCell ref="B2:B3"/>
    <mergeCell ref="B7:B8"/>
    <mergeCell ref="B16:B17"/>
    <mergeCell ref="B18:B20"/>
    <mergeCell ref="B21:B22"/>
    <mergeCell ref="B26:B28"/>
    <mergeCell ref="B32:B33"/>
    <mergeCell ref="B36:B37"/>
    <mergeCell ref="C2:C3"/>
    <mergeCell ref="C7:C8"/>
    <mergeCell ref="C16:C17"/>
    <mergeCell ref="C18:C20"/>
    <mergeCell ref="C21:C22"/>
    <mergeCell ref="C26:C28"/>
    <mergeCell ref="C32:C33"/>
    <mergeCell ref="C36:C37"/>
    <mergeCell ref="D2:D3"/>
    <mergeCell ref="G2:G3"/>
    <mergeCell ref="G7:G8"/>
    <mergeCell ref="G16:G17"/>
    <mergeCell ref="G18:G20"/>
    <mergeCell ref="G21:G22"/>
    <mergeCell ref="G26:G28"/>
    <mergeCell ref="G32:G33"/>
    <mergeCell ref="G36:G37"/>
    <mergeCell ref="H2:H3"/>
    <mergeCell ref="H16:H17"/>
    <mergeCell ref="H18:H20"/>
    <mergeCell ref="H21:H22"/>
    <mergeCell ref="H26:H28"/>
    <mergeCell ref="H32:H33"/>
    <mergeCell ref="H36:H37"/>
    <mergeCell ref="I2:I3"/>
  </mergeCells>
  <printOptions/>
  <pageMargins left="0.5506944444444445" right="0.3541666666666667" top="0.39305555555555555" bottom="0.275" header="0.2361111111111111" footer="0.19652777777777777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D21" sqref="D21"/>
    </sheetView>
  </sheetViews>
  <sheetFormatPr defaultColWidth="7.875" defaultRowHeight="14.25"/>
  <cols>
    <col min="1" max="1" width="6.125" style="3" customWidth="1"/>
    <col min="2" max="2" width="20.25390625" style="3" customWidth="1"/>
    <col min="3" max="3" width="11.50390625" style="3" customWidth="1"/>
    <col min="4" max="4" width="16.375" style="3" customWidth="1"/>
    <col min="5" max="5" width="11.375" style="3" customWidth="1"/>
    <col min="6" max="6" width="12.50390625" style="3" customWidth="1"/>
    <col min="7" max="7" width="13.125" style="3" customWidth="1"/>
    <col min="8" max="8" width="13.125" style="2" customWidth="1"/>
    <col min="9" max="256" width="7.875" style="1" customWidth="1"/>
  </cols>
  <sheetData>
    <row r="1" spans="1:8" s="1" customFormat="1" ht="36.75" customHeight="1">
      <c r="A1" s="4" t="s">
        <v>88</v>
      </c>
      <c r="B1" s="4"/>
      <c r="C1" s="4"/>
      <c r="D1" s="4"/>
      <c r="E1" s="4"/>
      <c r="F1" s="4"/>
      <c r="G1" s="4"/>
      <c r="H1" s="4"/>
    </row>
    <row r="2" spans="1:8" s="2" customFormat="1" ht="30" customHeight="1">
      <c r="A2" s="5" t="s">
        <v>1</v>
      </c>
      <c r="B2" s="5" t="s">
        <v>2</v>
      </c>
      <c r="C2" s="5" t="s">
        <v>89</v>
      </c>
      <c r="D2" s="5" t="s">
        <v>4</v>
      </c>
      <c r="E2" s="5" t="s">
        <v>90</v>
      </c>
      <c r="F2" s="5"/>
      <c r="G2" s="6" t="s">
        <v>91</v>
      </c>
      <c r="H2" s="6" t="s">
        <v>92</v>
      </c>
    </row>
    <row r="3" spans="1:8" s="1" customFormat="1" ht="24" customHeight="1">
      <c r="A3" s="5"/>
      <c r="B3" s="5"/>
      <c r="C3" s="5"/>
      <c r="D3" s="5"/>
      <c r="E3" s="5" t="s">
        <v>93</v>
      </c>
      <c r="F3" s="5" t="s">
        <v>94</v>
      </c>
      <c r="G3" s="7"/>
      <c r="H3" s="7"/>
    </row>
    <row r="4" spans="1:8" s="1" customFormat="1" ht="45" customHeight="1">
      <c r="A4" s="5">
        <v>1</v>
      </c>
      <c r="B4" s="5" t="s">
        <v>95</v>
      </c>
      <c r="C4" s="5" t="s">
        <v>96</v>
      </c>
      <c r="D4" s="5" t="s">
        <v>97</v>
      </c>
      <c r="E4" s="5"/>
      <c r="F4" s="5">
        <v>217.1</v>
      </c>
      <c r="G4" s="5">
        <v>217.1</v>
      </c>
      <c r="H4" s="5">
        <f>G4*250</f>
        <v>54275</v>
      </c>
    </row>
    <row r="5" spans="1:8" s="1" customFormat="1" ht="45" customHeight="1">
      <c r="A5" s="5">
        <v>2</v>
      </c>
      <c r="B5" s="5" t="s">
        <v>70</v>
      </c>
      <c r="C5" s="5" t="s">
        <v>98</v>
      </c>
      <c r="D5" s="5" t="s">
        <v>99</v>
      </c>
      <c r="E5" s="5">
        <v>91.42</v>
      </c>
      <c r="F5" s="5"/>
      <c r="G5" s="5">
        <v>91.42</v>
      </c>
      <c r="H5" s="5">
        <f>G5*250</f>
        <v>22855</v>
      </c>
    </row>
    <row r="6" spans="1:8" s="1" customFormat="1" ht="45" customHeight="1">
      <c r="A6" s="5">
        <v>3</v>
      </c>
      <c r="B6" s="5" t="s">
        <v>100</v>
      </c>
      <c r="C6" s="5" t="s">
        <v>101</v>
      </c>
      <c r="D6" s="8" t="s">
        <v>102</v>
      </c>
      <c r="E6" s="5"/>
      <c r="F6" s="5">
        <v>50.01</v>
      </c>
      <c r="G6" s="5">
        <v>50.01</v>
      </c>
      <c r="H6" s="5">
        <f>G6*250</f>
        <v>12502.5</v>
      </c>
    </row>
    <row r="7" spans="1:8" s="1" customFormat="1" ht="45" customHeight="1">
      <c r="A7" s="5">
        <v>4</v>
      </c>
      <c r="B7" s="5" t="s">
        <v>103</v>
      </c>
      <c r="C7" s="5" t="s">
        <v>12</v>
      </c>
      <c r="D7" s="5" t="s">
        <v>102</v>
      </c>
      <c r="E7" s="5"/>
      <c r="F7" s="5">
        <v>50.2</v>
      </c>
      <c r="G7" s="5">
        <v>50.2</v>
      </c>
      <c r="H7" s="5">
        <f>G7*250</f>
        <v>12550</v>
      </c>
    </row>
    <row r="8" spans="1:8" s="1" customFormat="1" ht="36" customHeight="1">
      <c r="A8" s="5" t="s">
        <v>86</v>
      </c>
      <c r="B8" s="5"/>
      <c r="C8" s="5"/>
      <c r="D8" s="5"/>
      <c r="E8" s="5">
        <f>SUM(E4:E7)</f>
        <v>91.42</v>
      </c>
      <c r="F8" s="5">
        <f>SUM(F4:F7)</f>
        <v>317.31</v>
      </c>
      <c r="G8" s="5">
        <f>SUM(G4:G7)</f>
        <v>408.72999999999996</v>
      </c>
      <c r="H8" s="5">
        <f>G8*250</f>
        <v>102182.49999999999</v>
      </c>
    </row>
    <row r="9" spans="1:8" s="1" customFormat="1" ht="39" customHeight="1">
      <c r="A9" s="9" t="s">
        <v>104</v>
      </c>
      <c r="B9" s="9"/>
      <c r="C9" s="9"/>
      <c r="D9" s="9"/>
      <c r="E9" s="9"/>
      <c r="F9" s="9"/>
      <c r="G9" s="9"/>
      <c r="H9" s="9"/>
    </row>
    <row r="10" spans="1:8" s="1" customFormat="1" ht="14.25">
      <c r="A10" s="3"/>
      <c r="B10" s="3"/>
      <c r="C10" s="3"/>
      <c r="D10" s="3"/>
      <c r="E10" s="3"/>
      <c r="F10" s="3"/>
      <c r="G10" s="3"/>
      <c r="H10" s="2"/>
    </row>
    <row r="11" spans="1:8" s="1" customFormat="1" ht="14.25">
      <c r="A11" s="3"/>
      <c r="B11" s="3"/>
      <c r="C11" s="3"/>
      <c r="D11" s="3"/>
      <c r="E11" s="3"/>
      <c r="F11" s="3"/>
      <c r="G11" s="3"/>
      <c r="H11" s="2"/>
    </row>
    <row r="12" spans="1:8" s="1" customFormat="1" ht="14.25">
      <c r="A12" s="3"/>
      <c r="B12" s="3"/>
      <c r="C12" s="3"/>
      <c r="D12" s="3"/>
      <c r="E12" s="3"/>
      <c r="F12" s="3"/>
      <c r="G12" s="3"/>
      <c r="H12" s="2"/>
    </row>
    <row r="13" spans="1:8" s="1" customFormat="1" ht="14.25">
      <c r="A13" s="3"/>
      <c r="B13" s="3"/>
      <c r="C13" s="3"/>
      <c r="D13" s="3"/>
      <c r="E13" s="3"/>
      <c r="F13" s="3"/>
      <c r="G13" s="3"/>
      <c r="H13" s="2"/>
    </row>
    <row r="14" spans="1:8" s="1" customFormat="1" ht="14.25">
      <c r="A14" s="3"/>
      <c r="B14" s="3"/>
      <c r="C14" s="3"/>
      <c r="D14" s="3"/>
      <c r="E14" s="3"/>
      <c r="F14" s="3"/>
      <c r="G14" s="3"/>
      <c r="H14" s="2"/>
    </row>
    <row r="15" spans="1:8" s="1" customFormat="1" ht="14.25">
      <c r="A15" s="3"/>
      <c r="B15" s="3"/>
      <c r="C15" s="3"/>
      <c r="D15" s="3"/>
      <c r="E15" s="3"/>
      <c r="F15" s="3"/>
      <c r="G15" s="3"/>
      <c r="H15" s="2"/>
    </row>
    <row r="16" spans="1:8" s="1" customFormat="1" ht="14.25">
      <c r="A16" s="3"/>
      <c r="B16" s="3"/>
      <c r="C16" s="3"/>
      <c r="D16" s="3"/>
      <c r="E16" s="3"/>
      <c r="F16" s="3"/>
      <c r="G16" s="3"/>
      <c r="H16" s="2"/>
    </row>
    <row r="17" spans="1:8" s="1" customFormat="1" ht="14.25">
      <c r="A17" s="3"/>
      <c r="B17" s="3"/>
      <c r="C17" s="3"/>
      <c r="D17" s="3"/>
      <c r="E17" s="3"/>
      <c r="F17" s="3"/>
      <c r="G17" s="3"/>
      <c r="H17" s="2"/>
    </row>
    <row r="18" spans="1:8" s="1" customFormat="1" ht="14.25">
      <c r="A18" s="3"/>
      <c r="B18" s="3"/>
      <c r="C18" s="3"/>
      <c r="D18" s="3"/>
      <c r="E18" s="3"/>
      <c r="F18" s="3"/>
      <c r="G18" s="3"/>
      <c r="H18" s="2"/>
    </row>
    <row r="19" spans="1:8" s="1" customFormat="1" ht="14.25">
      <c r="A19" s="3"/>
      <c r="B19" s="3"/>
      <c r="C19" s="3"/>
      <c r="D19" s="3"/>
      <c r="E19" s="3"/>
      <c r="F19" s="3"/>
      <c r="G19" s="3"/>
      <c r="H19" s="2"/>
    </row>
  </sheetData>
  <sheetProtection selectLockedCells="1" selectUnlockedCells="1"/>
  <mergeCells count="10">
    <mergeCell ref="A1:H1"/>
    <mergeCell ref="E2:F2"/>
    <mergeCell ref="A8:B8"/>
    <mergeCell ref="A9:H9"/>
    <mergeCell ref="A2:A3"/>
    <mergeCell ref="B2:B3"/>
    <mergeCell ref="C2:C3"/>
    <mergeCell ref="D2:D3"/>
    <mergeCell ref="G2:G3"/>
    <mergeCell ref="H2:H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农业农村局</cp:lastModifiedBy>
  <dcterms:created xsi:type="dcterms:W3CDTF">2022-08-12T09:02:36Z</dcterms:created>
  <dcterms:modified xsi:type="dcterms:W3CDTF">2022-08-26T07:20:14Z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BFE40B86B3E94E81BDFFFBC32FDDB496</vt:lpwstr>
  </property>
</Properties>
</file>